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4 - AUTO EVALUACION de Antecedentes\"/>
    </mc:Choice>
  </mc:AlternateContent>
  <bookViews>
    <workbookView xWindow="0" yWindow="0" windowWidth="21570" windowHeight="8085"/>
  </bookViews>
  <sheets>
    <sheet name="Evaluacion de Antecedentes" sheetId="1" r:id="rId1"/>
  </sheets>
  <definedNames>
    <definedName name="APELLIDOS__NOMBRES" comment="Texto de ejemplo">'Evaluacion de Antecedentes'!$A$2</definedName>
    <definedName name="_xlnm.Print_Area" localSheetId="0">'Evaluacion de Antecedentes'!$A$1:$D$70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I21" i="1" l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32" i="1"/>
  <c r="J32" i="1" s="1"/>
  <c r="I33" i="1"/>
  <c r="J33" i="1"/>
  <c r="I37" i="1"/>
  <c r="J37" i="1" s="1"/>
  <c r="I38" i="1"/>
  <c r="J38" i="1" s="1"/>
  <c r="I39" i="1"/>
  <c r="J39" i="1"/>
  <c r="I40" i="1"/>
  <c r="J40" i="1" s="1"/>
  <c r="I41" i="1"/>
  <c r="J41" i="1" s="1"/>
  <c r="I45" i="1"/>
  <c r="J45" i="1" s="1"/>
  <c r="I46" i="1"/>
  <c r="J46" i="1" s="1"/>
  <c r="I47" i="1"/>
  <c r="J47" i="1" s="1"/>
  <c r="I48" i="1"/>
  <c r="J48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3" i="1"/>
  <c r="J63" i="1"/>
  <c r="I6" i="1"/>
  <c r="J6" i="1" s="1"/>
  <c r="I7" i="1"/>
  <c r="J7" i="1" s="1"/>
  <c r="I10" i="1"/>
  <c r="J10" i="1" s="1"/>
  <c r="I12" i="1" l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1" i="1"/>
  <c r="J11" i="1" s="1"/>
  <c r="D63" i="1" l="1"/>
  <c r="D59" i="1"/>
  <c r="D58" i="1"/>
  <c r="D57" i="1"/>
  <c r="D56" i="1"/>
  <c r="D55" i="1"/>
  <c r="D54" i="1"/>
  <c r="D53" i="1"/>
  <c r="D52" i="1"/>
  <c r="D48" i="1"/>
  <c r="D47" i="1"/>
  <c r="D46" i="1"/>
  <c r="D45" i="1"/>
  <c r="D41" i="1"/>
  <c r="D40" i="1"/>
  <c r="D39" i="1"/>
  <c r="D38" i="1"/>
  <c r="D37" i="1"/>
  <c r="D33" i="1"/>
  <c r="D32" i="1"/>
  <c r="D27" i="1"/>
  <c r="D26" i="1"/>
  <c r="D25" i="1"/>
  <c r="D24" i="1"/>
  <c r="D23" i="1"/>
  <c r="D22" i="1"/>
  <c r="D17" i="1"/>
  <c r="D16" i="1"/>
  <c r="D15" i="1"/>
  <c r="D14" i="1"/>
  <c r="D13" i="1"/>
  <c r="D12" i="1"/>
  <c r="D11" i="1"/>
  <c r="D7" i="1"/>
  <c r="D6" i="1"/>
  <c r="D49" i="1" l="1"/>
  <c r="D42" i="1"/>
  <c r="D34" i="1"/>
  <c r="D8" i="1"/>
  <c r="D60" i="1"/>
  <c r="D28" i="1"/>
  <c r="D18" i="1"/>
  <c r="D19" i="1" s="1"/>
  <c r="D29" i="1" l="1"/>
  <c r="D64" i="1"/>
  <c r="B65" i="1" l="1"/>
  <c r="C65" i="1" s="1"/>
  <c r="C3" i="1" s="1"/>
</calcChain>
</file>

<file path=xl/sharedStrings.xml><?xml version="1.0" encoding="utf-8"?>
<sst xmlns="http://schemas.openxmlformats.org/spreadsheetml/2006/main" count="118" uniqueCount="79">
  <si>
    <t>Cantidad</t>
  </si>
  <si>
    <t>a.2.1) Magistrado, Fiscal, Defensor, Asesor, Juez de Paz, etc.</t>
  </si>
  <si>
    <t>a.2.2) Secretario 2da. Instancia, S.T.J. y Ministerio Público</t>
  </si>
  <si>
    <t>a.2.3) Prosec. 2ª. Inst, S.T.J. y Ministerio Público</t>
  </si>
  <si>
    <t>a.2.4) Secretario 1ª. Inst. y Ministerio Público</t>
  </si>
  <si>
    <t>a.2.5) Prosec. 1ª Inst, Min. Pco., Sec. Juzg. de Paz</t>
  </si>
  <si>
    <t>a.2.6) Sustitutos (más de un año)</t>
  </si>
  <si>
    <t>a.2.7) Ternas en el Consejo de la Magistratura-Concursos en STJ</t>
  </si>
  <si>
    <t>Personal Judicial</t>
  </si>
  <si>
    <t>a.2.7) De 1 a 5 años.</t>
  </si>
  <si>
    <t>a.2.8) De 6 a 10 años</t>
  </si>
  <si>
    <t>a.2.9) De 11 a 15 años</t>
  </si>
  <si>
    <t>a.2.10)De 16 en adelante …</t>
  </si>
  <si>
    <t>a.2.11)Función relacionada al cargo a concursar</t>
  </si>
  <si>
    <t>a.2.12.)Pasantía en el Poder Judicial</t>
  </si>
  <si>
    <t>SUBTOTAL</t>
  </si>
  <si>
    <r>
      <t xml:space="preserve">b) ACTIVIDAD ACADEMICA </t>
    </r>
    <r>
      <rPr>
        <sz val="10"/>
        <color theme="1"/>
        <rFont val="Arial"/>
        <family val="2"/>
      </rPr>
      <t>(hasta 25 puntos)</t>
    </r>
  </si>
  <si>
    <t>Títulos</t>
  </si>
  <si>
    <t>b.1. Doctor en Derecho</t>
  </si>
  <si>
    <t>b.1.1.) Maestría-Magister</t>
  </si>
  <si>
    <t>b.2) CURSOS DE ESPECIALIZACION</t>
  </si>
  <si>
    <t>b.2.1.) Cursos de especialización 91/300 hs.</t>
  </si>
  <si>
    <t>b.2.2.) Cursos de especialización 61/90 hs</t>
  </si>
  <si>
    <t>b.2.3) Cursos de especialización de 41/60 hs.</t>
  </si>
  <si>
    <t>b.2.4) Cursos especialización 21/40 hs-</t>
  </si>
  <si>
    <t>b.2.5) Cursos, jornadas, congresos 03/20 hs.</t>
  </si>
  <si>
    <t>b.3.) DOCENCIA</t>
  </si>
  <si>
    <t>b.3.1.) Profesor Titular</t>
  </si>
  <si>
    <t>b.3.2.) Profesor Adjunto</t>
  </si>
  <si>
    <t>b.3.3.) Profesor de Trabajos Prácticos</t>
  </si>
  <si>
    <t>b.3.4.) Profesor Adscripto</t>
  </si>
  <si>
    <t>C.) ACTIVIDAD CURRICULAR</t>
  </si>
  <si>
    <t>c.1.1.) Disertante en cursos, congresos, jornadas, etc.</t>
  </si>
  <si>
    <t>c.1.3.) Conformación de Tribunal Evaluador</t>
  </si>
  <si>
    <t>c.1.5.) Miembro activo en jornadas, congresos, etc.</t>
  </si>
  <si>
    <t>c.1.6.) Coordinador/a de cursos, congresos, jornadas, etc.</t>
  </si>
  <si>
    <t>c.1.8.) Asistencia a cursos, congresos y jornadas, etc.</t>
  </si>
  <si>
    <r>
      <t>d.1) Publicaciones en revistas científicas-jurídicas reconocidas</t>
    </r>
    <r>
      <rPr>
        <sz val="10"/>
        <color theme="1"/>
        <rFont val="Arial"/>
        <family val="2"/>
      </rPr>
      <t>.</t>
    </r>
  </si>
  <si>
    <t>c.1.2.)Autor, coautor de trabajos o ponencias en Congresos, Jornadas, etc.</t>
  </si>
  <si>
    <t>c.1.4.) Docencia en niveles secundario y terciario en materias afines al cargo a concursar</t>
  </si>
  <si>
    <t>c.1.7.) Cursos, jornadas, talleres, etc. realizados en el Área de Capacitación del Poder Judicial</t>
  </si>
  <si>
    <t>D) PUBLICACIONES CIENTIFICAS – JURIDICAS EN LA ESPECIALIDAD QUE SE CONCURSA</t>
  </si>
  <si>
    <t>Valores Establecidos</t>
  </si>
  <si>
    <t>Puntaje Calculado</t>
  </si>
  <si>
    <t>Años</t>
  </si>
  <si>
    <r>
      <t xml:space="preserve">TOTAL GENERAL </t>
    </r>
    <r>
      <rPr>
        <sz val="11"/>
        <color theme="1"/>
        <rFont val="Arial"/>
        <family val="2"/>
      </rPr>
      <t>(HASTA 100 Puntos)</t>
    </r>
  </si>
  <si>
    <t>Opción</t>
  </si>
  <si>
    <t>Sub Total</t>
  </si>
  <si>
    <t>◄</t>
  </si>
  <si>
    <t xml:space="preserve">Declaro bajo juramento que los datos consignados en este formulario son correctos y completos sin omitir ni falsear dato alguno que deba contener, siendo fiel expresión de la verdad. </t>
  </si>
  <si>
    <t xml:space="preserve">Convocatoria N°: </t>
  </si>
  <si>
    <t>PUNTAJE FINAL</t>
  </si>
  <si>
    <t>Total: (Actividad Academica)</t>
  </si>
  <si>
    <t>Total: (Cursos de Especialización)</t>
  </si>
  <si>
    <t>Total: (Docencia)</t>
  </si>
  <si>
    <t>Total: (Actividad Curricular)</t>
  </si>
  <si>
    <r>
      <t xml:space="preserve">a) ACTIVIDAD PROFESIONAL </t>
    </r>
    <r>
      <rPr>
        <sz val="8"/>
        <color theme="1"/>
        <rFont val="Arial"/>
        <family val="2"/>
      </rPr>
      <t>(0,75 por año, hasta 25 puntos)</t>
    </r>
  </si>
  <si>
    <r>
      <t>a.1.)  Libre ejercicio de la profesión</t>
    </r>
    <r>
      <rPr>
        <b/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(hasta 15 puntos)</t>
    </r>
  </si>
  <si>
    <r>
      <t>a.2.)  Ejercicio en la Función Judicial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(hasta 10 puntos)</t>
    </r>
  </si>
  <si>
    <t>Total: (Personal Judicial)</t>
  </si>
  <si>
    <t>Total: (Funcion Judicial)</t>
  </si>
  <si>
    <r>
      <rPr>
        <b/>
        <sz val="10"/>
        <color theme="1"/>
        <rFont val="Arial"/>
        <family val="2"/>
      </rPr>
      <t>APELLIDOS, NOMBRES</t>
    </r>
    <r>
      <rPr>
        <b/>
        <sz val="14"/>
        <color theme="1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◄ Reemplace el Texto (Apellido Primero)</t>
    </r>
  </si>
  <si>
    <t>Actividad Privada y/o en Relación de dependencia (Nacional, Provincial, Municipal)</t>
  </si>
  <si>
    <r>
      <t xml:space="preserve">Ingrese la </t>
    </r>
    <r>
      <rPr>
        <b/>
        <sz val="8"/>
        <color rgb="FFC00000"/>
        <rFont val="Arial"/>
        <family val="2"/>
      </rPr>
      <t>CANTIDAD</t>
    </r>
    <r>
      <rPr>
        <sz val="8"/>
        <color rgb="FFC00000"/>
        <rFont val="Arial"/>
        <family val="2"/>
      </rPr>
      <t xml:space="preserve"> de publicaciones de su Autoria</t>
    </r>
  </si>
  <si>
    <r>
      <t>Ingrese en formato de CANTIDAD</t>
    </r>
    <r>
      <rPr>
        <b/>
        <sz val="8"/>
        <color rgb="FFC00000"/>
        <rFont val="Arial"/>
        <family val="2"/>
      </rPr>
      <t>, las distintas catedras</t>
    </r>
    <r>
      <rPr>
        <sz val="8"/>
        <color rgb="FFC00000"/>
        <rFont val="Arial"/>
        <family val="2"/>
      </rPr>
      <t xml:space="preserve"> que encabeza </t>
    </r>
    <r>
      <rPr>
        <b/>
        <sz val="8"/>
        <color rgb="FFC00000"/>
        <rFont val="Arial"/>
        <family val="2"/>
      </rPr>
      <t>(NO las horas)</t>
    </r>
  </si>
  <si>
    <r>
      <rPr>
        <b/>
        <sz val="8"/>
        <color rgb="FFC00000"/>
        <rFont val="Arial"/>
        <family val="2"/>
      </rPr>
      <t xml:space="preserve">Deje VACIAS las que no utilice </t>
    </r>
    <r>
      <rPr>
        <sz val="8"/>
        <color rgb="FFC00000"/>
        <rFont val="Arial"/>
        <family val="2"/>
      </rPr>
      <t>(NO INGRESE CEROS)</t>
    </r>
    <r>
      <rPr>
        <b/>
        <sz val="8"/>
        <color rgb="FFC00000"/>
        <rFont val="Arial"/>
        <family val="2"/>
      </rPr>
      <t xml:space="preserve"> </t>
    </r>
  </si>
  <si>
    <t xml:space="preserve">Ingrese CANTIDAD en la opcion Correspondiente </t>
  </si>
  <si>
    <r>
      <t xml:space="preserve">Ingrese </t>
    </r>
    <r>
      <rPr>
        <b/>
        <sz val="8"/>
        <color rgb="FFC00000"/>
        <rFont val="Arial"/>
        <family val="2"/>
      </rPr>
      <t>SOLO</t>
    </r>
    <r>
      <rPr>
        <sz val="8"/>
        <color rgb="FFC00000"/>
        <rFont val="Arial"/>
        <family val="2"/>
      </rPr>
      <t xml:space="preserve"> los certificados que contengan expresadas las horas de duracion en el texto del certificado.</t>
    </r>
  </si>
  <si>
    <t>Seleccione (X) SOLO la opcion Correspondiente</t>
  </si>
  <si>
    <r>
      <t xml:space="preserve">Si el campo </t>
    </r>
    <r>
      <rPr>
        <b/>
        <i/>
        <sz val="9"/>
        <color rgb="FF7030A0"/>
        <rFont val="Arial"/>
        <family val="2"/>
      </rPr>
      <t>TOTAL GENERAL</t>
    </r>
    <r>
      <rPr>
        <b/>
        <u/>
        <sz val="9"/>
        <color rgb="FF7030A0"/>
        <rFont val="Arial"/>
        <family val="2"/>
      </rPr>
      <t xml:space="preserve"> </t>
    </r>
    <r>
      <rPr>
        <sz val="9"/>
        <color rgb="FF7030A0"/>
        <rFont val="Arial"/>
        <family val="2"/>
      </rPr>
      <t xml:space="preserve">muestra la palabra </t>
    </r>
    <r>
      <rPr>
        <b/>
        <sz val="12"/>
        <color rgb="FFFF0000"/>
        <rFont val="Arial"/>
        <family val="2"/>
      </rPr>
      <t>#¡VALOR!,</t>
    </r>
    <r>
      <rPr>
        <b/>
        <sz val="9"/>
        <color rgb="FF7030A0"/>
        <rFont val="Arial"/>
        <family val="2"/>
      </rPr>
      <t xml:space="preserve"> </t>
    </r>
    <r>
      <rPr>
        <sz val="9"/>
        <color rgb="FF7030A0"/>
        <rFont val="Arial"/>
        <family val="2"/>
      </rPr>
      <t xml:space="preserve">significa que usted rellenó de manera INCORRECTA los casilleros y debe revisar los valores ingresados anteriormente siguiendo al pie de la letra el </t>
    </r>
    <r>
      <rPr>
        <b/>
        <sz val="9"/>
        <color rgb="FF7030A0"/>
        <rFont val="Arial"/>
        <family val="2"/>
      </rPr>
      <t>INSTRUCTIVO PUBLICADO</t>
    </r>
    <r>
      <rPr>
        <sz val="9"/>
        <color rgb="FF7030A0"/>
        <rFont val="Arial"/>
        <family val="2"/>
      </rPr>
      <t xml:space="preserve"> ya que aquí debe figurar su nota final en formato numérico</t>
    </r>
  </si>
  <si>
    <r>
      <t>Ingrese aquí los AÑOS (redondeados) que trabajo en relación de dependencia (con recibo de sueldo)</t>
    </r>
    <r>
      <rPr>
        <b/>
        <sz val="8"/>
        <color rgb="FFC00000"/>
        <rFont val="Arial"/>
        <family val="2"/>
      </rPr>
      <t xml:space="preserve"> QUE ESTÉN VINCULADOS A ESTA CONVOCATORIA:</t>
    </r>
    <r>
      <rPr>
        <sz val="8"/>
        <color rgb="FFC00000"/>
        <rFont val="Arial"/>
        <family val="2"/>
      </rPr>
      <t xml:space="preserve"> No serán válidas las actividades o funciones </t>
    </r>
    <r>
      <rPr>
        <b/>
        <u/>
        <sz val="8"/>
        <color rgb="FFC00000"/>
        <rFont val="Arial"/>
        <family val="2"/>
      </rPr>
      <t>QUE NO ESTÉN RELACIONADAS</t>
    </r>
    <r>
      <rPr>
        <u/>
        <sz val="8"/>
        <color rgb="FFC00000"/>
        <rFont val="Arial"/>
        <family val="2"/>
      </rPr>
      <t xml:space="preserve"> con el cargo al que se está postulando</t>
    </r>
  </si>
  <si>
    <r>
      <t xml:space="preserve">Ingrese los AÑOS (redondeado) </t>
    </r>
    <r>
      <rPr>
        <b/>
        <sz val="8"/>
        <color rgb="FFC00000"/>
        <rFont val="Arial"/>
        <family val="2"/>
      </rPr>
      <t>desde la incripcion matricula</t>
    </r>
  </si>
  <si>
    <r>
      <rPr>
        <b/>
        <sz val="12"/>
        <color theme="1"/>
        <rFont val="Arial"/>
        <family val="2"/>
      </rPr>
      <t xml:space="preserve">D.N.I.: </t>
    </r>
    <r>
      <rPr>
        <b/>
        <sz val="8"/>
        <color rgb="FFFF0000"/>
        <rFont val="Arial"/>
        <family val="2"/>
      </rPr>
      <t>◄ ◄ ◄  INGRESE AQUÍ</t>
    </r>
  </si>
  <si>
    <t>N° INSCRIPTO</t>
  </si>
  <si>
    <r>
      <t xml:space="preserve">Ingrese la </t>
    </r>
    <r>
      <rPr>
        <b/>
        <sz val="8"/>
        <color rgb="FFC00000"/>
        <rFont val="Arial"/>
        <family val="2"/>
      </rPr>
      <t>CANTIDAD</t>
    </r>
    <r>
      <rPr>
        <sz val="8"/>
        <color rgb="FFC00000"/>
        <rFont val="Arial"/>
        <family val="2"/>
      </rPr>
      <t xml:space="preserve"> de certificados correspondiente a cada categoria dependiendo del texto incluido en ellos.</t>
    </r>
  </si>
  <si>
    <r>
      <rPr>
        <b/>
        <u/>
        <sz val="8"/>
        <color theme="4" tint="-0.249977111117893"/>
        <rFont val="Arial"/>
        <family val="2"/>
      </rPr>
      <t>REDONDEO DE AÑOS</t>
    </r>
    <r>
      <rPr>
        <sz val="8"/>
        <color theme="4" tint="-0.249977111117893"/>
        <rFont val="Arial"/>
        <family val="2"/>
      </rPr>
      <t xml:space="preserve">: 
Los años deben redondearse a partir de los </t>
    </r>
    <r>
      <rPr>
        <u/>
        <sz val="8"/>
        <color theme="4" tint="-0.249977111117893"/>
        <rFont val="Arial"/>
        <family val="2"/>
      </rPr>
      <t>6 meses</t>
    </r>
    <r>
      <rPr>
        <sz val="8"/>
        <color theme="4" tint="-0.249977111117893"/>
        <rFont val="Arial"/>
        <family val="2"/>
      </rPr>
      <t xml:space="preserve">. 
</t>
    </r>
    <r>
      <rPr>
        <b/>
        <sz val="8"/>
        <color theme="4" tint="-0.249977111117893"/>
        <rFont val="Arial"/>
        <family val="2"/>
      </rPr>
      <t xml:space="preserve">Ejemplo: </t>
    </r>
    <r>
      <rPr>
        <sz val="8"/>
        <color theme="4" tint="-0.249977111117893"/>
        <rFont val="Arial"/>
        <family val="2"/>
      </rPr>
      <t xml:space="preserve">- Si la actividad se realizó durante Dos años y Cinco meses, el postulante ingresara el número </t>
    </r>
    <r>
      <rPr>
        <b/>
        <sz val="8"/>
        <color theme="4" tint="-0.249977111117893"/>
        <rFont val="Arial"/>
        <family val="2"/>
      </rPr>
      <t xml:space="preserve">“2” </t>
    </r>
    <r>
      <rPr>
        <sz val="8"/>
        <color theme="4" tint="-0.249977111117893"/>
        <rFont val="Arial"/>
        <family val="2"/>
      </rPr>
      <t xml:space="preserve">correspondiente a DOS años de actividad. 
- En cambio, si la actividad se realizó durante Dos años y Seis meses, el postulante ingresara el número </t>
    </r>
    <r>
      <rPr>
        <b/>
        <sz val="8"/>
        <color theme="4" tint="-0.249977111117893"/>
        <rFont val="Arial"/>
        <family val="2"/>
      </rPr>
      <t>“3”</t>
    </r>
    <r>
      <rPr>
        <sz val="8"/>
        <color theme="4" tint="-0.249977111117893"/>
        <rFont val="Arial"/>
        <family val="2"/>
      </rPr>
      <t xml:space="preserve"> equivalente a TRES años de actividad redondeados.
</t>
    </r>
  </si>
  <si>
    <t>NO INGRESE CEROS, DEJE LAS CELDAS QUE NO USE VACIAS</t>
  </si>
  <si>
    <t xml:space="preserve"> Su Número ►AQUÍ ◄</t>
  </si>
  <si>
    <r>
      <t xml:space="preserve">Aquí debe figurar su NOMBRE, DNI y N° de inscripcion de forma </t>
    </r>
    <r>
      <rPr>
        <b/>
        <i/>
        <sz val="11"/>
        <color rgb="FF0070C0"/>
        <rFont val="Arial"/>
        <family val="2"/>
      </rPr>
      <t>AUTOMATICA.</t>
    </r>
    <r>
      <rPr>
        <sz val="8"/>
        <color theme="9" tint="-0.499984740745262"/>
        <rFont val="Arial"/>
        <family val="2"/>
      </rPr>
      <t xml:space="preserve"> Si muestra en color</t>
    </r>
    <r>
      <rPr>
        <b/>
        <sz val="10"/>
        <color rgb="FFFF0000"/>
        <rFont val="Arial"/>
        <family val="2"/>
      </rPr>
      <t xml:space="preserve"> ROJO </t>
    </r>
    <r>
      <rPr>
        <sz val="8"/>
        <color theme="9" tint="-0.499984740745262"/>
        <rFont val="Arial"/>
        <family val="2"/>
      </rPr>
      <t xml:space="preserve">se debe a que </t>
    </r>
    <r>
      <rPr>
        <b/>
        <sz val="8"/>
        <color rgb="FF0070C0"/>
        <rFont val="Arial"/>
        <family val="2"/>
      </rPr>
      <t>no ingreso sus datos personales correctamente</t>
    </r>
    <r>
      <rPr>
        <sz val="8"/>
        <color theme="9" tint="-0.499984740745262"/>
        <rFont val="Arial"/>
        <family val="2"/>
      </rPr>
      <t xml:space="preserve"> al inicio de la planilla. (Por favor Ingrese siempre su APELLIDO PRIMERO)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</si>
</sst>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;\ &quot;&quot;;\ &quot;&quot;;\ &quot;&quot;"/>
  </numFmts>
  <fonts count="5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0" tint="-0.14999847407452621"/>
      <name val="Arial"/>
      <family val="2"/>
    </font>
    <font>
      <b/>
      <sz val="8"/>
      <color theme="1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u/>
      <sz val="8"/>
      <color theme="4" tint="-0.249977111117893"/>
      <name val="Arial"/>
      <family val="2"/>
    </font>
    <font>
      <u/>
      <sz val="8"/>
      <color theme="4" tint="-0.249977111117893"/>
      <name val="Arial"/>
      <family val="2"/>
    </font>
    <font>
      <sz val="9"/>
      <color rgb="FFC00000"/>
      <name val="Arial"/>
      <family val="2"/>
    </font>
    <font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i/>
      <sz val="24"/>
      <color theme="1"/>
      <name val="Arial"/>
      <family val="2"/>
    </font>
    <font>
      <sz val="28"/>
      <color rgb="FF7030A0"/>
      <name val="Arial"/>
      <family val="2"/>
    </font>
    <font>
      <sz val="9"/>
      <color rgb="FF7030A0"/>
      <name val="Arial"/>
      <family val="2"/>
    </font>
    <font>
      <sz val="16"/>
      <color rgb="FF7030A0"/>
      <name val="Arial"/>
      <family val="2"/>
    </font>
    <font>
      <u/>
      <sz val="8"/>
      <color rgb="FFC00000"/>
      <name val="Arial"/>
      <family val="2"/>
    </font>
    <font>
      <b/>
      <i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sz val="9"/>
      <color rgb="FF7030A0"/>
      <name val="Arial"/>
      <family val="2"/>
    </font>
    <font>
      <sz val="9"/>
      <color theme="9" tint="-0.499984740745262"/>
      <name val="Arial"/>
      <family val="2"/>
    </font>
    <font>
      <sz val="8"/>
      <color theme="9" tint="-0.499984740745262"/>
      <name val="Arial"/>
      <family val="2"/>
    </font>
    <font>
      <sz val="16"/>
      <color theme="9" tint="-0.499984740745262"/>
      <name val="Arial"/>
      <family val="2"/>
    </font>
    <font>
      <b/>
      <sz val="12"/>
      <color rgb="FFFF0000"/>
      <name val="Arial"/>
      <family val="2"/>
    </font>
    <font>
      <b/>
      <u/>
      <sz val="8"/>
      <color rgb="FFC00000"/>
      <name val="Arial"/>
      <family val="2"/>
    </font>
    <font>
      <sz val="16"/>
      <color rgb="FFC00000"/>
      <name val="Arial"/>
      <family val="2"/>
    </font>
    <font>
      <b/>
      <sz val="8"/>
      <name val="Arial"/>
      <family val="2"/>
    </font>
    <font>
      <sz val="8"/>
      <color theme="8"/>
      <name val="Arial"/>
      <family val="2"/>
    </font>
    <font>
      <b/>
      <sz val="8"/>
      <color rgb="FF0070C0"/>
      <name val="Arial"/>
      <family val="2"/>
    </font>
    <font>
      <b/>
      <sz val="10"/>
      <color rgb="FFFF0000"/>
      <name val="Arial"/>
      <family val="2"/>
    </font>
    <font>
      <b/>
      <i/>
      <sz val="11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6FF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/>
    </xf>
    <xf numFmtId="0" fontId="4" fillId="0" borderId="0" xfId="0" applyFont="1" applyProtection="1"/>
    <xf numFmtId="2" fontId="10" fillId="0" borderId="2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 indent="5"/>
    </xf>
    <xf numFmtId="4" fontId="6" fillId="0" borderId="1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5"/>
    </xf>
    <xf numFmtId="0" fontId="2" fillId="0" borderId="20" xfId="0" applyFont="1" applyBorder="1" applyAlignment="1" applyProtection="1">
      <alignment horizontal="left" vertical="center" wrapText="1" indent="5"/>
    </xf>
    <xf numFmtId="0" fontId="3" fillId="2" borderId="20" xfId="0" applyFont="1" applyFill="1" applyBorder="1" applyAlignment="1">
      <alignment vertical="center" wrapText="1"/>
    </xf>
    <xf numFmtId="4" fontId="3" fillId="2" borderId="21" xfId="0" applyNumberFormat="1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 indent="4"/>
    </xf>
    <xf numFmtId="0" fontId="2" fillId="0" borderId="12" xfId="0" applyFont="1" applyBorder="1" applyAlignment="1">
      <alignment horizontal="left" vertical="center" wrapText="1" indent="4"/>
    </xf>
    <xf numFmtId="0" fontId="1" fillId="2" borderId="12" xfId="0" applyFont="1" applyFill="1" applyBorder="1" applyAlignment="1">
      <alignment vertical="center" wrapText="1"/>
    </xf>
    <xf numFmtId="4" fontId="1" fillId="2" borderId="13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4" fontId="3" fillId="2" borderId="13" xfId="0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 indent="4"/>
    </xf>
    <xf numFmtId="0" fontId="3" fillId="0" borderId="14" xfId="0" applyFont="1" applyBorder="1" applyAlignment="1">
      <alignment horizontal="left" vertical="center" wrapText="1" indent="3"/>
    </xf>
    <xf numFmtId="2" fontId="10" fillId="0" borderId="5" xfId="0" applyNumberFormat="1" applyFont="1" applyBorder="1" applyAlignment="1" applyProtection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left" vertical="center" wrapText="1" indent="3"/>
    </xf>
    <xf numFmtId="2" fontId="6" fillId="0" borderId="23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right" vertical="center"/>
    </xf>
    <xf numFmtId="4" fontId="1" fillId="4" borderId="13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 wrapText="1" indent="1"/>
    </xf>
    <xf numFmtId="4" fontId="6" fillId="3" borderId="2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 applyProtection="1">
      <alignment horizontal="center"/>
    </xf>
    <xf numFmtId="1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vertical="center" wrapText="1"/>
    </xf>
    <xf numFmtId="1" fontId="6" fillId="0" borderId="25" xfId="0" applyNumberFormat="1" applyFont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vertical="center" wrapText="1"/>
    </xf>
    <xf numFmtId="1" fontId="3" fillId="2" borderId="2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Alignment="1" applyProtection="1">
      <alignment horizontal="center"/>
    </xf>
    <xf numFmtId="1" fontId="6" fillId="0" borderId="0" xfId="0" quotePrefix="1" applyNumberFormat="1" applyFont="1" applyAlignment="1" applyProtection="1">
      <alignment horizontal="center"/>
    </xf>
    <xf numFmtId="2" fontId="14" fillId="0" borderId="6" xfId="0" applyNumberFormat="1" applyFont="1" applyBorder="1" applyAlignment="1" applyProtection="1">
      <alignment horizontal="center" vertical="center" wrapText="1"/>
    </xf>
    <xf numFmtId="1" fontId="14" fillId="0" borderId="6" xfId="0" applyNumberFormat="1" applyFont="1" applyBorder="1" applyAlignment="1" applyProtection="1">
      <alignment horizontal="center" vertical="center" wrapText="1"/>
    </xf>
    <xf numFmtId="4" fontId="14" fillId="0" borderId="15" xfId="0" applyNumberFormat="1" applyFont="1" applyBorder="1" applyAlignment="1" applyProtection="1">
      <alignment horizontal="center" vertical="center" wrapText="1"/>
    </xf>
    <xf numFmtId="1" fontId="14" fillId="0" borderId="1" xfId="0" applyNumberFormat="1" applyFont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3" fillId="2" borderId="16" xfId="0" applyFont="1" applyFill="1" applyBorder="1" applyAlignment="1">
      <alignment horizontal="left" vertical="center" wrapText="1" indent="2"/>
    </xf>
    <xf numFmtId="0" fontId="3" fillId="3" borderId="12" xfId="0" applyFont="1" applyFill="1" applyBorder="1" applyAlignment="1">
      <alignment horizontal="left" vertical="center" wrapText="1" indent="2"/>
    </xf>
    <xf numFmtId="4" fontId="14" fillId="3" borderId="13" xfId="0" applyNumberFormat="1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vertical="center"/>
    </xf>
    <xf numFmtId="0" fontId="1" fillId="6" borderId="14" xfId="0" applyFont="1" applyFill="1" applyBorder="1" applyAlignment="1">
      <alignment vertical="center" wrapText="1"/>
    </xf>
    <xf numFmtId="0" fontId="7" fillId="0" borderId="33" xfId="0" applyFont="1" applyFill="1" applyBorder="1" applyAlignment="1" applyProtection="1">
      <alignment vertical="center"/>
    </xf>
    <xf numFmtId="4" fontId="3" fillId="0" borderId="1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 indent="4"/>
    </xf>
    <xf numFmtId="2" fontId="27" fillId="0" borderId="2" xfId="0" applyNumberFormat="1" applyFont="1" applyBorder="1" applyAlignment="1">
      <alignment horizontal="center" vertical="center"/>
    </xf>
    <xf numFmtId="2" fontId="27" fillId="0" borderId="2" xfId="0" applyNumberFormat="1" applyFont="1" applyBorder="1" applyAlignment="1">
      <alignment horizontal="right" vertical="center"/>
    </xf>
    <xf numFmtId="4" fontId="6" fillId="0" borderId="0" xfId="0" applyNumberFormat="1" applyFont="1" applyFill="1" applyAlignment="1" applyProtection="1">
      <alignment horizontal="center" vertical="center"/>
      <protection hidden="1"/>
    </xf>
    <xf numFmtId="4" fontId="6" fillId="7" borderId="0" xfId="0" applyNumberFormat="1" applyFont="1" applyFill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7" fillId="7" borderId="0" xfId="0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4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22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24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0" xfId="0" applyNumberFormat="1" applyFont="1" applyFill="1" applyAlignment="1" applyProtection="1">
      <alignment horizontal="center" vertical="center"/>
      <protection hidden="1"/>
    </xf>
    <xf numFmtId="4" fontId="25" fillId="0" borderId="0" xfId="0" applyNumberFormat="1" applyFont="1" applyFill="1" applyBorder="1" applyAlignment="1" applyProtection="1">
      <alignment horizontal="center" vertical="center"/>
      <protection hidden="1"/>
    </xf>
    <xf numFmtId="4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11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Border="1" applyAlignment="1" applyProtection="1">
      <alignment horizontal="center" vertical="center" wrapText="1"/>
    </xf>
    <xf numFmtId="1" fontId="9" fillId="0" borderId="25" xfId="0" applyNumberFormat="1" applyFont="1" applyFill="1" applyBorder="1" applyAlignment="1" applyProtection="1">
      <alignment horizontal="center" vertical="center" wrapText="1"/>
    </xf>
    <xf numFmtId="2" fontId="10" fillId="0" borderId="4" xfId="0" applyNumberFormat="1" applyFont="1" applyBorder="1" applyAlignment="1" applyProtection="1">
      <alignment horizontal="center" vertical="top"/>
    </xf>
    <xf numFmtId="2" fontId="27" fillId="0" borderId="34" xfId="0" applyNumberFormat="1" applyFont="1" applyBorder="1" applyAlignment="1">
      <alignment horizontal="right" vertical="top"/>
    </xf>
    <xf numFmtId="0" fontId="1" fillId="4" borderId="10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horizontal="right" vertical="center"/>
    </xf>
    <xf numFmtId="0" fontId="11" fillId="2" borderId="27" xfId="0" applyFont="1" applyFill="1" applyBorder="1" applyAlignment="1" applyProtection="1">
      <alignment horizontal="center" vertical="center" wrapText="1"/>
    </xf>
    <xf numFmtId="2" fontId="13" fillId="2" borderId="2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2" fontId="12" fillId="0" borderId="0" xfId="0" applyNumberFormat="1" applyFont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7" fillId="5" borderId="7" xfId="0" applyFont="1" applyFill="1" applyBorder="1" applyAlignment="1" applyProtection="1">
      <alignment horizontal="left" vertical="center"/>
      <protection locked="0"/>
    </xf>
    <xf numFmtId="0" fontId="7" fillId="5" borderId="12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Fill="1" applyAlignment="1">
      <alignment horizontal="center"/>
    </xf>
    <xf numFmtId="0" fontId="3" fillId="0" borderId="16" xfId="0" applyFont="1" applyBorder="1" applyAlignment="1">
      <alignment horizontal="left" vertical="center" wrapText="1" indent="2"/>
    </xf>
    <xf numFmtId="0" fontId="20" fillId="0" borderId="0" xfId="0" applyFont="1" applyAlignment="1" applyProtection="1">
      <alignment horizontal="left" vertical="top" wrapText="1"/>
      <protection hidden="1"/>
    </xf>
    <xf numFmtId="4" fontId="3" fillId="4" borderId="11" xfId="0" applyNumberFormat="1" applyFont="1" applyFill="1" applyBorder="1" applyAlignment="1" applyProtection="1">
      <alignment horizontal="center" vertical="center" wrapText="1"/>
    </xf>
    <xf numFmtId="4" fontId="32" fillId="0" borderId="0" xfId="0" applyNumberFormat="1" applyFont="1" applyFill="1" applyBorder="1" applyAlignment="1" applyProtection="1">
      <alignment horizontal="left" vertical="center" wrapText="1"/>
      <protection hidden="1"/>
    </xf>
    <xf numFmtId="4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34" fillId="0" borderId="0" xfId="0" applyNumberFormat="1" applyFont="1" applyFill="1" applyAlignment="1" applyProtection="1">
      <alignment horizontal="center" vertical="center"/>
      <protection hidden="1"/>
    </xf>
    <xf numFmtId="4" fontId="33" fillId="0" borderId="0" xfId="0" applyNumberFormat="1" applyFont="1" applyFill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justify" vertical="center" wrapText="1"/>
      <protection hidden="1"/>
    </xf>
    <xf numFmtId="0" fontId="23" fillId="0" borderId="0" xfId="0" applyFont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justify" vertical="center" wrapText="1"/>
      <protection hidden="1"/>
    </xf>
    <xf numFmtId="4" fontId="19" fillId="0" borderId="0" xfId="0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left" wrapText="1"/>
      <protection hidden="1"/>
    </xf>
    <xf numFmtId="4" fontId="39" fillId="5" borderId="0" xfId="0" applyNumberFormat="1" applyFont="1" applyFill="1" applyBorder="1" applyAlignment="1" applyProtection="1">
      <alignment vertical="top" wrapText="1"/>
      <protection hidden="1"/>
    </xf>
    <xf numFmtId="4" fontId="41" fillId="5" borderId="0" xfId="0" applyNumberFormat="1" applyFont="1" applyFill="1" applyBorder="1" applyAlignment="1" applyProtection="1">
      <alignment horizontal="right" wrapText="1"/>
      <protection hidden="1"/>
    </xf>
    <xf numFmtId="4" fontId="44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9" fillId="5" borderId="0" xfId="0" applyNumberFormat="1" applyFont="1" applyFill="1" applyBorder="1" applyAlignment="1" applyProtection="1">
      <alignment horizontal="center" vertical="center" wrapText="1"/>
      <protection hidden="1"/>
    </xf>
    <xf numFmtId="4" fontId="21" fillId="5" borderId="0" xfId="0" applyNumberFormat="1" applyFont="1" applyFill="1" applyBorder="1" applyAlignment="1" applyProtection="1">
      <alignment horizontal="center" vertical="center" wrapText="1"/>
      <protection hidden="1"/>
    </xf>
    <xf numFmtId="4" fontId="22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5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2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justify" vertical="center" wrapText="1"/>
      <protection hidden="1"/>
    </xf>
    <xf numFmtId="0" fontId="40" fillId="0" borderId="0" xfId="0" applyFont="1" applyFill="1" applyAlignment="1" applyProtection="1">
      <alignment vertical="center" wrapText="1"/>
      <protection hidden="1"/>
    </xf>
    <xf numFmtId="0" fontId="45" fillId="5" borderId="36" xfId="0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/>
    </xf>
    <xf numFmtId="164" fontId="28" fillId="0" borderId="0" xfId="0" applyNumberFormat="1" applyFon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 vertical="center"/>
    </xf>
    <xf numFmtId="0" fontId="46" fillId="0" borderId="0" xfId="0" applyFont="1" applyFill="1" applyAlignment="1" applyProtection="1">
      <alignment horizontal="left" vertical="center" wrapText="1"/>
      <protection hidden="1"/>
    </xf>
    <xf numFmtId="4" fontId="31" fillId="8" borderId="0" xfId="0" applyNumberFormat="1" applyFont="1" applyFill="1" applyBorder="1" applyAlignment="1" applyProtection="1">
      <alignment horizontal="center" vertical="top"/>
    </xf>
    <xf numFmtId="4" fontId="31" fillId="8" borderId="30" xfId="0" applyNumberFormat="1" applyFont="1" applyFill="1" applyBorder="1" applyAlignment="1" applyProtection="1">
      <alignment horizontal="center" vertical="top"/>
    </xf>
    <xf numFmtId="4" fontId="31" fillId="8" borderId="32" xfId="0" applyNumberFormat="1" applyFont="1" applyFill="1" applyBorder="1" applyAlignment="1" applyProtection="1">
      <alignment horizontal="center" vertical="top"/>
    </xf>
    <xf numFmtId="4" fontId="31" fillId="8" borderId="33" xfId="0" applyNumberFormat="1" applyFont="1" applyFill="1" applyBorder="1" applyAlignment="1" applyProtection="1">
      <alignment horizontal="center" vertical="top"/>
    </xf>
    <xf numFmtId="1" fontId="27" fillId="8" borderId="8" xfId="0" applyNumberFormat="1" applyFont="1" applyFill="1" applyBorder="1" applyAlignment="1" applyProtection="1">
      <alignment horizontal="center"/>
    </xf>
    <xf numFmtId="1" fontId="27" fillId="8" borderId="9" xfId="0" applyNumberFormat="1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left" vertical="top" wrapText="1"/>
    </xf>
    <xf numFmtId="4" fontId="11" fillId="2" borderId="28" xfId="0" applyNumberFormat="1" applyFont="1" applyFill="1" applyBorder="1" applyAlignment="1" applyProtection="1">
      <alignment horizontal="center" vertical="center" wrapText="1"/>
    </xf>
    <xf numFmtId="4" fontId="11" fillId="2" borderId="29" xfId="0" applyNumberFormat="1" applyFont="1" applyFill="1" applyBorder="1" applyAlignment="1" applyProtection="1">
      <alignment horizontal="center" vertical="center" wrapText="1"/>
    </xf>
    <xf numFmtId="0" fontId="26" fillId="3" borderId="12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0" fillId="5" borderId="0" xfId="0" applyFont="1" applyFill="1" applyAlignment="1" applyProtection="1">
      <alignment horizontal="justify" vertical="center" wrapText="1"/>
      <protection hidden="1"/>
    </xf>
    <xf numFmtId="0" fontId="33" fillId="0" borderId="0" xfId="0" applyFont="1" applyAlignment="1" applyProtection="1">
      <alignment horizontal="justify" vertical="center" wrapText="1"/>
      <protection hidden="1"/>
    </xf>
    <xf numFmtId="4" fontId="39" fillId="5" borderId="0" xfId="0" applyNumberFormat="1" applyFont="1" applyFill="1" applyBorder="1" applyAlignment="1" applyProtection="1">
      <alignment horizontal="center" vertical="top" wrapText="1"/>
      <protection hidden="1"/>
    </xf>
    <xf numFmtId="0" fontId="40" fillId="5" borderId="0" xfId="0" applyFont="1" applyFill="1" applyAlignment="1" applyProtection="1">
      <alignment horizontal="justify" vertical="center" wrapText="1"/>
      <protection hidden="1"/>
    </xf>
    <xf numFmtId="0" fontId="15" fillId="7" borderId="0" xfId="0" applyFont="1" applyFill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horizontal="right" vertical="center"/>
    </xf>
  </cellXfs>
  <cellStyles count="1"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C00000"/>
      </font>
      <fill>
        <patternFill patternType="solid">
          <bgColor rgb="FFFFFFCC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CFCD0"/>
      <color rgb="FFE7EDFF"/>
      <color rgb="FFF3F6FF"/>
      <color rgb="FFFFFF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topLeftCell="A52" zoomScaleNormal="100" workbookViewId="0">
      <selection activeCell="C59" sqref="C59"/>
    </sheetView>
  </sheetViews>
  <sheetFormatPr baseColWidth="10" defaultColWidth="11.42578125" defaultRowHeight="15" x14ac:dyDescent="0.25"/>
  <cols>
    <col min="1" max="1" width="55.7109375" style="1" customWidth="1"/>
    <col min="2" max="2" width="11.5703125" style="3" customWidth="1"/>
    <col min="3" max="3" width="8.5703125" style="39" customWidth="1"/>
    <col min="4" max="4" width="10.7109375" style="9" customWidth="1"/>
    <col min="5" max="5" width="3" customWidth="1"/>
    <col min="6" max="6" width="4.28515625" style="67" customWidth="1"/>
    <col min="7" max="7" width="1.28515625" style="67" customWidth="1"/>
    <col min="8" max="8" width="46.42578125" style="104" customWidth="1"/>
    <col min="9" max="9" width="3.28515625" style="120" hidden="1" customWidth="1"/>
    <col min="10" max="10" width="4.5703125" style="120" hidden="1" customWidth="1"/>
    <col min="11" max="11" width="11.42578125" style="1" customWidth="1"/>
    <col min="12" max="16384" width="11.42578125" style="1"/>
  </cols>
  <sheetData>
    <row r="1" spans="1:10" ht="56.25" customHeight="1" thickBot="1" x14ac:dyDescent="0.3">
      <c r="G1" s="68"/>
      <c r="H1" s="149" t="s">
        <v>75</v>
      </c>
    </row>
    <row r="2" spans="1:10" ht="19.5" customHeight="1" x14ac:dyDescent="0.25">
      <c r="A2" s="92" t="s">
        <v>61</v>
      </c>
      <c r="B2" s="113" t="s">
        <v>73</v>
      </c>
      <c r="C2" s="137" t="s">
        <v>51</v>
      </c>
      <c r="D2" s="138"/>
      <c r="F2" s="69"/>
      <c r="G2" s="70"/>
      <c r="H2" s="149"/>
      <c r="I2" s="121"/>
      <c r="J2" s="121"/>
    </row>
    <row r="3" spans="1:10" ht="19.5" customHeight="1" thickBot="1" x14ac:dyDescent="0.3">
      <c r="A3" s="93" t="s">
        <v>72</v>
      </c>
      <c r="B3" s="119" t="s">
        <v>77</v>
      </c>
      <c r="C3" s="133">
        <f>SUM(C65)</f>
        <v>0</v>
      </c>
      <c r="D3" s="134"/>
      <c r="F3" s="69"/>
      <c r="G3" s="70"/>
      <c r="H3" s="149"/>
      <c r="I3" s="122"/>
      <c r="J3" s="122"/>
    </row>
    <row r="4" spans="1:10" ht="19.5" customHeight="1" thickBot="1" x14ac:dyDescent="0.3">
      <c r="A4" s="60" t="s">
        <v>50</v>
      </c>
      <c r="B4" s="62"/>
      <c r="C4" s="135"/>
      <c r="D4" s="136"/>
      <c r="F4" s="69"/>
      <c r="G4" s="70"/>
      <c r="H4" s="149"/>
      <c r="I4" s="122"/>
      <c r="J4" s="122"/>
    </row>
    <row r="5" spans="1:10" ht="31.5" customHeight="1" x14ac:dyDescent="0.25">
      <c r="A5" s="61" t="s">
        <v>56</v>
      </c>
      <c r="B5" s="48" t="s">
        <v>42</v>
      </c>
      <c r="C5" s="49" t="s">
        <v>44</v>
      </c>
      <c r="D5" s="50" t="s">
        <v>43</v>
      </c>
      <c r="F5" s="71"/>
      <c r="G5" s="71"/>
      <c r="H5" s="132" t="s">
        <v>76</v>
      </c>
      <c r="I5" s="123"/>
      <c r="J5" s="123"/>
    </row>
    <row r="6" spans="1:10" ht="25.5" customHeight="1" x14ac:dyDescent="0.25">
      <c r="A6" s="57" t="s">
        <v>57</v>
      </c>
      <c r="B6" s="2">
        <v>0.75</v>
      </c>
      <c r="C6" s="40"/>
      <c r="D6" s="12">
        <f>IF((B6*C6)&gt;15,15,(B6*C6))</f>
        <v>0</v>
      </c>
      <c r="F6" s="72" t="s">
        <v>48</v>
      </c>
      <c r="G6" s="72"/>
      <c r="H6" s="102" t="s">
        <v>71</v>
      </c>
      <c r="I6" s="124" t="str">
        <f>IF(ISBLANK(C6),"Si","no")</f>
        <v>Si</v>
      </c>
      <c r="J6" s="124" t="str">
        <f>IF(AND((C6=0),(I6="no")),"Color","ByN")</f>
        <v>ByN</v>
      </c>
    </row>
    <row r="7" spans="1:10" ht="40.5" customHeight="1" x14ac:dyDescent="0.25">
      <c r="A7" s="95" t="s">
        <v>62</v>
      </c>
      <c r="B7" s="2">
        <v>0.75</v>
      </c>
      <c r="C7" s="40"/>
      <c r="D7" s="12">
        <f>IF((B7*C7)&gt;10,10,(B7*C7))</f>
        <v>0</v>
      </c>
      <c r="F7" s="109" t="s">
        <v>48</v>
      </c>
      <c r="G7" s="110"/>
      <c r="H7" s="145" t="s">
        <v>70</v>
      </c>
      <c r="I7" s="124" t="str">
        <f>IF(ISBLANK(C7),"Si","no")</f>
        <v>Si</v>
      </c>
      <c r="J7" s="124" t="str">
        <f>IF(AND((C7=0),(I7="no")),"Color","ByN")</f>
        <v>ByN</v>
      </c>
    </row>
    <row r="8" spans="1:10" ht="19.5" customHeight="1" x14ac:dyDescent="0.25">
      <c r="A8" s="16"/>
      <c r="B8" s="28" t="s">
        <v>47</v>
      </c>
      <c r="C8" s="42"/>
      <c r="D8" s="29">
        <f>SUM(D5:D7)</f>
        <v>0</v>
      </c>
      <c r="F8" s="74"/>
      <c r="G8" s="111"/>
      <c r="H8" s="145"/>
      <c r="I8" s="124"/>
      <c r="J8" s="124"/>
    </row>
    <row r="9" spans="1:10" ht="19.5" customHeight="1" x14ac:dyDescent="0.25">
      <c r="A9" s="58" t="s">
        <v>58</v>
      </c>
      <c r="B9" s="54"/>
      <c r="C9" s="55"/>
      <c r="D9" s="59"/>
      <c r="F9" s="75"/>
      <c r="G9" s="112"/>
      <c r="H9" s="145"/>
      <c r="I9" s="124"/>
      <c r="J9" s="124"/>
    </row>
    <row r="10" spans="1:10" ht="22.5" x14ac:dyDescent="0.25">
      <c r="A10" s="52"/>
      <c r="B10" s="48" t="s">
        <v>42</v>
      </c>
      <c r="C10" s="49" t="s">
        <v>46</v>
      </c>
      <c r="D10" s="50" t="s">
        <v>43</v>
      </c>
      <c r="F10" s="75"/>
      <c r="G10" s="75"/>
      <c r="H10" s="103"/>
      <c r="I10" s="124" t="str">
        <f t="shared" ref="I10:I17" si="0">IF(ISBLANK(C10),"Si","no")</f>
        <v>no</v>
      </c>
      <c r="J10" s="124" t="str">
        <f t="shared" ref="J10:J17" si="1">IF(AND((C10=0),(I10="no")),"Color","ByN")</f>
        <v>ByN</v>
      </c>
    </row>
    <row r="11" spans="1:10" ht="25.5" x14ac:dyDescent="0.25">
      <c r="A11" s="13" t="s">
        <v>1</v>
      </c>
      <c r="B11" s="2">
        <v>5</v>
      </c>
      <c r="C11" s="40"/>
      <c r="D11" s="12">
        <f>IF(C11&lt;&gt;"",B11,0)</f>
        <v>0</v>
      </c>
      <c r="F11" s="105" t="s">
        <v>48</v>
      </c>
      <c r="G11" s="105"/>
      <c r="H11" s="106" t="s">
        <v>68</v>
      </c>
      <c r="I11" s="124" t="str">
        <f t="shared" si="0"/>
        <v>Si</v>
      </c>
      <c r="J11" s="124" t="str">
        <f t="shared" si="1"/>
        <v>ByN</v>
      </c>
    </row>
    <row r="12" spans="1:10" ht="25.5" x14ac:dyDescent="0.25">
      <c r="A12" s="13" t="s">
        <v>2</v>
      </c>
      <c r="B12" s="2">
        <v>4</v>
      </c>
      <c r="C12" s="40"/>
      <c r="D12" s="12">
        <f>IF(C12&lt;&gt;"",B12,0)</f>
        <v>0</v>
      </c>
      <c r="F12" s="72"/>
      <c r="G12" s="72"/>
      <c r="H12" s="96" t="s">
        <v>65</v>
      </c>
      <c r="I12" s="124" t="str">
        <f t="shared" si="0"/>
        <v>Si</v>
      </c>
      <c r="J12" s="124" t="str">
        <f t="shared" si="1"/>
        <v>ByN</v>
      </c>
    </row>
    <row r="13" spans="1:10" ht="19.5" customHeight="1" x14ac:dyDescent="0.25">
      <c r="A13" s="13" t="s">
        <v>3</v>
      </c>
      <c r="B13" s="2">
        <v>3</v>
      </c>
      <c r="C13" s="40"/>
      <c r="D13" s="12">
        <f>IF(C13&lt;&gt;"",B13,0)</f>
        <v>0</v>
      </c>
      <c r="F13" s="72"/>
      <c r="G13" s="72"/>
      <c r="H13" s="103"/>
      <c r="I13" s="124" t="str">
        <f t="shared" si="0"/>
        <v>Si</v>
      </c>
      <c r="J13" s="124" t="str">
        <f t="shared" si="1"/>
        <v>ByN</v>
      </c>
    </row>
    <row r="14" spans="1:10" ht="19.5" customHeight="1" x14ac:dyDescent="0.25">
      <c r="A14" s="13" t="s">
        <v>4</v>
      </c>
      <c r="B14" s="2">
        <v>2</v>
      </c>
      <c r="C14" s="40"/>
      <c r="D14" s="12">
        <f>IF(C14&lt;&gt;"",B14,0)</f>
        <v>0</v>
      </c>
      <c r="F14" s="72"/>
      <c r="G14" s="72"/>
      <c r="H14" s="103"/>
      <c r="I14" s="124" t="str">
        <f t="shared" si="0"/>
        <v>Si</v>
      </c>
      <c r="J14" s="124" t="str">
        <f t="shared" si="1"/>
        <v>ByN</v>
      </c>
    </row>
    <row r="15" spans="1:10" ht="19.5" customHeight="1" x14ac:dyDescent="0.25">
      <c r="A15" s="13" t="s">
        <v>5</v>
      </c>
      <c r="B15" s="2">
        <v>1</v>
      </c>
      <c r="C15" s="40"/>
      <c r="D15" s="12">
        <f>IF(C15&lt;&gt;"",B15,0)</f>
        <v>0</v>
      </c>
      <c r="F15" s="72"/>
      <c r="G15" s="72"/>
      <c r="H15" s="103"/>
      <c r="I15" s="124" t="str">
        <f t="shared" si="0"/>
        <v>Si</v>
      </c>
      <c r="J15" s="124" t="str">
        <f t="shared" si="1"/>
        <v>ByN</v>
      </c>
    </row>
    <row r="16" spans="1:10" ht="19.5" customHeight="1" x14ac:dyDescent="0.25">
      <c r="A16" s="13" t="s">
        <v>6</v>
      </c>
      <c r="B16" s="2">
        <v>1</v>
      </c>
      <c r="C16" s="40"/>
      <c r="D16" s="12">
        <f>SUM(B16*C16)</f>
        <v>0</v>
      </c>
      <c r="F16" s="105" t="s">
        <v>48</v>
      </c>
      <c r="G16" s="105"/>
      <c r="H16" s="106" t="s">
        <v>66</v>
      </c>
      <c r="I16" s="124" t="str">
        <f t="shared" si="0"/>
        <v>Si</v>
      </c>
      <c r="J16" s="124" t="str">
        <f t="shared" si="1"/>
        <v>ByN</v>
      </c>
    </row>
    <row r="17" spans="1:10" ht="25.5" x14ac:dyDescent="0.25">
      <c r="A17" s="14" t="s">
        <v>7</v>
      </c>
      <c r="B17" s="6">
        <v>0.75</v>
      </c>
      <c r="C17" s="40"/>
      <c r="D17" s="15">
        <f>SUM(B17*C17)</f>
        <v>0</v>
      </c>
      <c r="F17" s="105"/>
      <c r="G17" s="105"/>
      <c r="H17" s="96" t="s">
        <v>65</v>
      </c>
      <c r="I17" s="124" t="str">
        <f t="shared" si="0"/>
        <v>Si</v>
      </c>
      <c r="J17" s="124" t="str">
        <f t="shared" si="1"/>
        <v>ByN</v>
      </c>
    </row>
    <row r="18" spans="1:10" ht="3.75" customHeight="1" x14ac:dyDescent="0.25">
      <c r="A18" s="16"/>
      <c r="B18" s="7"/>
      <c r="C18" s="82"/>
      <c r="D18" s="80">
        <f>SUM(D11:D17)</f>
        <v>0</v>
      </c>
      <c r="F18" s="72"/>
      <c r="G18" s="72"/>
      <c r="H18" s="103"/>
      <c r="I18" s="124"/>
      <c r="J18" s="124"/>
    </row>
    <row r="19" spans="1:10" s="10" customFormat="1" ht="18" customHeight="1" x14ac:dyDescent="0.2">
      <c r="A19" s="17"/>
      <c r="B19" s="83"/>
      <c r="C19" s="84" t="s">
        <v>60</v>
      </c>
      <c r="D19" s="81">
        <f>IF(D18&gt;10,10,D18)</f>
        <v>0</v>
      </c>
      <c r="F19" s="74"/>
      <c r="G19" s="74"/>
      <c r="H19" s="103"/>
      <c r="I19" s="124"/>
      <c r="J19" s="124"/>
    </row>
    <row r="20" spans="1:10" ht="19.5" customHeight="1" x14ac:dyDescent="0.25">
      <c r="A20" s="18" t="s">
        <v>8</v>
      </c>
      <c r="B20" s="8"/>
      <c r="C20" s="41"/>
      <c r="D20" s="19"/>
      <c r="F20" s="76"/>
      <c r="G20" s="76"/>
      <c r="H20" s="103"/>
      <c r="I20" s="124"/>
      <c r="J20" s="124"/>
    </row>
    <row r="21" spans="1:10" ht="22.5" x14ac:dyDescent="0.25">
      <c r="A21" s="52"/>
      <c r="B21" s="48" t="s">
        <v>42</v>
      </c>
      <c r="C21" s="51" t="s">
        <v>46</v>
      </c>
      <c r="D21" s="53" t="s">
        <v>43</v>
      </c>
      <c r="F21" s="75"/>
      <c r="G21" s="75"/>
      <c r="H21" s="103"/>
      <c r="I21" s="124" t="str">
        <f t="shared" ref="I21:I27" si="2">IF(ISBLANK(C21),"Si","no")</f>
        <v>no</v>
      </c>
      <c r="J21" s="124" t="str">
        <f t="shared" ref="J21:J27" si="3">IF(AND((C21=0),(I21="no")),"Color","ByN")</f>
        <v>ByN</v>
      </c>
    </row>
    <row r="22" spans="1:10" ht="19.5" customHeight="1" x14ac:dyDescent="0.25">
      <c r="A22" s="13" t="s">
        <v>9</v>
      </c>
      <c r="B22" s="2">
        <v>2</v>
      </c>
      <c r="C22" s="40"/>
      <c r="D22" s="12">
        <f t="shared" ref="D22:D27" si="4">IF(C22&lt;&gt;"",B22,0)</f>
        <v>0</v>
      </c>
      <c r="F22" s="105" t="s">
        <v>48</v>
      </c>
      <c r="G22" s="105"/>
      <c r="H22" s="106" t="s">
        <v>68</v>
      </c>
      <c r="I22" s="124" t="str">
        <f t="shared" si="2"/>
        <v>Si</v>
      </c>
      <c r="J22" s="124" t="str">
        <f t="shared" si="3"/>
        <v>ByN</v>
      </c>
    </row>
    <row r="23" spans="1:10" ht="19.5" customHeight="1" x14ac:dyDescent="0.25">
      <c r="A23" s="13" t="s">
        <v>10</v>
      </c>
      <c r="B23" s="2">
        <v>4</v>
      </c>
      <c r="C23" s="40"/>
      <c r="D23" s="12">
        <f t="shared" si="4"/>
        <v>0</v>
      </c>
      <c r="F23" s="72"/>
      <c r="G23" s="72"/>
      <c r="H23" s="96" t="s">
        <v>65</v>
      </c>
      <c r="I23" s="124" t="str">
        <f t="shared" si="2"/>
        <v>Si</v>
      </c>
      <c r="J23" s="124" t="str">
        <f t="shared" si="3"/>
        <v>ByN</v>
      </c>
    </row>
    <row r="24" spans="1:10" ht="19.5" customHeight="1" x14ac:dyDescent="0.25">
      <c r="A24" s="13" t="s">
        <v>11</v>
      </c>
      <c r="B24" s="2">
        <v>6</v>
      </c>
      <c r="C24" s="40"/>
      <c r="D24" s="12">
        <f t="shared" si="4"/>
        <v>0</v>
      </c>
      <c r="F24" s="72"/>
      <c r="G24" s="72"/>
      <c r="H24" s="103"/>
      <c r="I24" s="124" t="str">
        <f t="shared" si="2"/>
        <v>Si</v>
      </c>
      <c r="J24" s="124" t="str">
        <f t="shared" si="3"/>
        <v>ByN</v>
      </c>
    </row>
    <row r="25" spans="1:10" ht="19.5" customHeight="1" x14ac:dyDescent="0.25">
      <c r="A25" s="13" t="s">
        <v>12</v>
      </c>
      <c r="B25" s="2">
        <v>8</v>
      </c>
      <c r="C25" s="40"/>
      <c r="D25" s="12">
        <f t="shared" si="4"/>
        <v>0</v>
      </c>
      <c r="F25" s="72"/>
      <c r="G25" s="72"/>
      <c r="H25" s="103"/>
      <c r="I25" s="124" t="str">
        <f t="shared" si="2"/>
        <v>Si</v>
      </c>
      <c r="J25" s="124" t="str">
        <f t="shared" si="3"/>
        <v>ByN</v>
      </c>
    </row>
    <row r="26" spans="1:10" ht="19.5" customHeight="1" x14ac:dyDescent="0.25">
      <c r="A26" s="13" t="s">
        <v>13</v>
      </c>
      <c r="B26" s="2">
        <v>1</v>
      </c>
      <c r="C26" s="40"/>
      <c r="D26" s="12">
        <f t="shared" si="4"/>
        <v>0</v>
      </c>
      <c r="F26" s="77"/>
      <c r="G26" s="77"/>
      <c r="H26" s="103"/>
      <c r="I26" s="124" t="str">
        <f t="shared" si="2"/>
        <v>Si</v>
      </c>
      <c r="J26" s="124" t="str">
        <f t="shared" si="3"/>
        <v>ByN</v>
      </c>
    </row>
    <row r="27" spans="1:10" ht="19.5" customHeight="1" x14ac:dyDescent="0.25">
      <c r="A27" s="14" t="s">
        <v>14</v>
      </c>
      <c r="B27" s="6">
        <v>0.5</v>
      </c>
      <c r="C27" s="40"/>
      <c r="D27" s="12">
        <f t="shared" si="4"/>
        <v>0</v>
      </c>
      <c r="F27" s="72"/>
      <c r="G27" s="72"/>
      <c r="H27" s="102"/>
      <c r="I27" s="124" t="str">
        <f t="shared" si="2"/>
        <v>Si</v>
      </c>
      <c r="J27" s="124" t="str">
        <f t="shared" si="3"/>
        <v>ByN</v>
      </c>
    </row>
    <row r="28" spans="1:10" ht="19.5" customHeight="1" x14ac:dyDescent="0.25">
      <c r="A28" s="16"/>
      <c r="B28" s="28"/>
      <c r="C28" s="66" t="s">
        <v>59</v>
      </c>
      <c r="D28" s="29">
        <f>SUM(D22:D27)</f>
        <v>0</v>
      </c>
      <c r="F28" s="74"/>
      <c r="G28" s="74"/>
      <c r="H28" s="103"/>
      <c r="I28" s="124"/>
      <c r="J28" s="124"/>
    </row>
    <row r="29" spans="1:10" ht="28.5" customHeight="1" x14ac:dyDescent="0.25">
      <c r="A29" s="35"/>
      <c r="B29" s="31"/>
      <c r="C29" s="31" t="s">
        <v>15</v>
      </c>
      <c r="D29" s="36">
        <f>SUM(D28,D19,D8)</f>
        <v>0</v>
      </c>
      <c r="F29" s="78"/>
      <c r="G29" s="78"/>
      <c r="H29" s="103"/>
      <c r="I29" s="124"/>
      <c r="J29" s="124"/>
    </row>
    <row r="30" spans="1:10" ht="19.5" customHeight="1" x14ac:dyDescent="0.25">
      <c r="A30" s="37" t="s">
        <v>16</v>
      </c>
      <c r="B30" s="30"/>
      <c r="C30" s="43"/>
      <c r="D30" s="38"/>
      <c r="F30" s="72"/>
      <c r="G30" s="72"/>
      <c r="H30" s="103"/>
      <c r="I30" s="124"/>
      <c r="J30" s="124"/>
    </row>
    <row r="31" spans="1:10" ht="22.5" x14ac:dyDescent="0.25">
      <c r="A31" s="27" t="s">
        <v>17</v>
      </c>
      <c r="B31" s="48" t="s">
        <v>42</v>
      </c>
      <c r="C31" s="51" t="s">
        <v>0</v>
      </c>
      <c r="D31" s="53" t="s">
        <v>43</v>
      </c>
      <c r="F31" s="75"/>
      <c r="G31" s="75"/>
      <c r="H31" s="103"/>
      <c r="I31" s="124"/>
      <c r="J31" s="124"/>
    </row>
    <row r="32" spans="1:10" ht="19.5" customHeight="1" x14ac:dyDescent="0.25">
      <c r="A32" s="20" t="s">
        <v>18</v>
      </c>
      <c r="B32" s="2">
        <v>4</v>
      </c>
      <c r="C32" s="40"/>
      <c r="D32" s="12">
        <f>SUM(B32*C32)</f>
        <v>0</v>
      </c>
      <c r="F32" s="105" t="s">
        <v>48</v>
      </c>
      <c r="G32" s="105"/>
      <c r="H32" s="106" t="s">
        <v>66</v>
      </c>
      <c r="I32" s="124" t="str">
        <f>IF(ISBLANK(C32),"Si","no")</f>
        <v>Si</v>
      </c>
      <c r="J32" s="124" t="str">
        <f>IF(AND((C32=0),(I32="no")),"Color","ByN")</f>
        <v>ByN</v>
      </c>
    </row>
    <row r="33" spans="1:10" ht="19.5" customHeight="1" x14ac:dyDescent="0.25">
      <c r="A33" s="20" t="s">
        <v>19</v>
      </c>
      <c r="B33" s="2">
        <v>2</v>
      </c>
      <c r="C33" s="40"/>
      <c r="D33" s="12">
        <f>SUM(B33*C33)</f>
        <v>0</v>
      </c>
      <c r="F33" s="105"/>
      <c r="G33" s="105"/>
      <c r="H33" s="96" t="s">
        <v>65</v>
      </c>
      <c r="I33" s="124" t="str">
        <f>IF(ISBLANK(C33),"Si","no")</f>
        <v>Si</v>
      </c>
      <c r="J33" s="124" t="str">
        <f>IF(AND((C33=0),(I33="no")),"Color","ByN")</f>
        <v>ByN</v>
      </c>
    </row>
    <row r="34" spans="1:10" ht="19.5" customHeight="1" x14ac:dyDescent="0.25">
      <c r="A34" s="64"/>
      <c r="B34" s="65"/>
      <c r="C34" s="66" t="s">
        <v>52</v>
      </c>
      <c r="D34" s="63">
        <f>IF(D32+D33&gt;25,25,D32+D33)</f>
        <v>0</v>
      </c>
      <c r="F34" s="74"/>
      <c r="G34" s="74"/>
      <c r="H34" s="103"/>
      <c r="I34" s="124"/>
      <c r="J34" s="124"/>
    </row>
    <row r="35" spans="1:10" ht="15.75" x14ac:dyDescent="0.25">
      <c r="A35" s="22" t="s">
        <v>20</v>
      </c>
      <c r="B35" s="4"/>
      <c r="C35" s="44"/>
      <c r="D35" s="23"/>
      <c r="F35" s="79"/>
      <c r="G35" s="79"/>
      <c r="H35" s="103"/>
      <c r="I35" s="124"/>
      <c r="J35" s="124"/>
    </row>
    <row r="36" spans="1:10" ht="22.5" x14ac:dyDescent="0.25">
      <c r="A36" s="52"/>
      <c r="B36" s="48" t="s">
        <v>42</v>
      </c>
      <c r="C36" s="51" t="s">
        <v>0</v>
      </c>
      <c r="D36" s="53" t="s">
        <v>43</v>
      </c>
      <c r="F36" s="75"/>
      <c r="G36" s="75"/>
      <c r="H36" s="103"/>
      <c r="I36" s="124"/>
      <c r="J36" s="124"/>
    </row>
    <row r="37" spans="1:10" ht="19.5" customHeight="1" x14ac:dyDescent="0.25">
      <c r="A37" s="20" t="s">
        <v>21</v>
      </c>
      <c r="B37" s="2">
        <v>1</v>
      </c>
      <c r="C37" s="40"/>
      <c r="D37" s="12">
        <f t="shared" ref="D37:D63" si="5">SUM(B37*C37)</f>
        <v>0</v>
      </c>
      <c r="F37" s="72" t="s">
        <v>48</v>
      </c>
      <c r="G37" s="72"/>
      <c r="H37" s="102" t="s">
        <v>67</v>
      </c>
      <c r="I37" s="124" t="str">
        <f>IF(ISBLANK(C37),"Si","no")</f>
        <v>Si</v>
      </c>
      <c r="J37" s="124" t="str">
        <f>IF(AND((C37=0),(I37="no")),"Color","ByN")</f>
        <v>ByN</v>
      </c>
    </row>
    <row r="38" spans="1:10" ht="19.5" customHeight="1" x14ac:dyDescent="0.25">
      <c r="A38" s="20" t="s">
        <v>22</v>
      </c>
      <c r="B38" s="2">
        <v>0.75</v>
      </c>
      <c r="C38" s="40"/>
      <c r="D38" s="12">
        <f t="shared" si="5"/>
        <v>0</v>
      </c>
      <c r="F38" s="72"/>
      <c r="G38" s="72"/>
      <c r="H38" s="106" t="s">
        <v>65</v>
      </c>
      <c r="I38" s="124" t="str">
        <f>IF(ISBLANK(C38),"Si","no")</f>
        <v>Si</v>
      </c>
      <c r="J38" s="124" t="str">
        <f>IF(AND((C38=0),(I38="no")),"Color","ByN")</f>
        <v>ByN</v>
      </c>
    </row>
    <row r="39" spans="1:10" ht="19.5" customHeight="1" x14ac:dyDescent="0.25">
      <c r="A39" s="20" t="s">
        <v>23</v>
      </c>
      <c r="B39" s="2">
        <v>0.5</v>
      </c>
      <c r="C39" s="40"/>
      <c r="D39" s="12">
        <f t="shared" si="5"/>
        <v>0</v>
      </c>
      <c r="F39" s="72"/>
      <c r="G39" s="72"/>
      <c r="H39" s="103"/>
      <c r="I39" s="124" t="str">
        <f>IF(ISBLANK(C39),"Si","no")</f>
        <v>Si</v>
      </c>
      <c r="J39" s="124" t="str">
        <f>IF(AND((C39=0),(I39="no")),"Color","ByN")</f>
        <v>ByN</v>
      </c>
    </row>
    <row r="40" spans="1:10" ht="19.5" customHeight="1" x14ac:dyDescent="0.25">
      <c r="A40" s="20" t="s">
        <v>24</v>
      </c>
      <c r="B40" s="2">
        <v>0.25</v>
      </c>
      <c r="C40" s="40"/>
      <c r="D40" s="12">
        <f>SUM(B40*C40)</f>
        <v>0</v>
      </c>
      <c r="F40" s="72"/>
      <c r="G40" s="72"/>
      <c r="H40" s="103"/>
      <c r="I40" s="124" t="str">
        <f>IF(ISBLANK(C40),"Si","no")</f>
        <v>Si</v>
      </c>
      <c r="J40" s="124" t="str">
        <f>IF(AND((C40=0),(I40="no")),"Color","ByN")</f>
        <v>ByN</v>
      </c>
    </row>
    <row r="41" spans="1:10" ht="19.5" customHeight="1" x14ac:dyDescent="0.25">
      <c r="A41" s="20" t="s">
        <v>25</v>
      </c>
      <c r="B41" s="2">
        <v>0.2</v>
      </c>
      <c r="C41" s="40"/>
      <c r="D41" s="12">
        <f>SUM(B41*C41)</f>
        <v>0</v>
      </c>
      <c r="F41" s="72"/>
      <c r="G41" s="72"/>
      <c r="H41" s="103"/>
      <c r="I41" s="124" t="str">
        <f>IF(ISBLANK(C41),"Si","no")</f>
        <v>Si</v>
      </c>
      <c r="J41" s="124" t="str">
        <f>IF(AND((C41=0),(I41="no")),"Color","ByN")</f>
        <v>ByN</v>
      </c>
    </row>
    <row r="42" spans="1:10" ht="19.5" customHeight="1" x14ac:dyDescent="0.25">
      <c r="A42" s="64"/>
      <c r="B42" s="65"/>
      <c r="C42" s="66" t="s">
        <v>53</v>
      </c>
      <c r="D42" s="63">
        <f>SUM(D37:D41)</f>
        <v>0</v>
      </c>
      <c r="F42" s="72"/>
      <c r="G42" s="72"/>
      <c r="H42" s="103"/>
      <c r="I42" s="124"/>
      <c r="J42" s="124"/>
    </row>
    <row r="43" spans="1:10" x14ac:dyDescent="0.25">
      <c r="A43" s="24" t="s">
        <v>26</v>
      </c>
      <c r="B43" s="5"/>
      <c r="C43" s="45"/>
      <c r="D43" s="25"/>
      <c r="F43" s="76"/>
      <c r="G43" s="76"/>
      <c r="H43" s="103"/>
      <c r="I43" s="124"/>
      <c r="J43" s="124"/>
    </row>
    <row r="44" spans="1:10" ht="22.5" x14ac:dyDescent="0.25">
      <c r="A44" s="52"/>
      <c r="B44" s="48" t="s">
        <v>42</v>
      </c>
      <c r="C44" s="51" t="s">
        <v>0</v>
      </c>
      <c r="D44" s="53" t="s">
        <v>43</v>
      </c>
      <c r="F44" s="75"/>
      <c r="G44" s="75"/>
      <c r="H44" s="103"/>
      <c r="I44" s="124"/>
      <c r="J44" s="124"/>
    </row>
    <row r="45" spans="1:10" ht="19.5" customHeight="1" x14ac:dyDescent="0.25">
      <c r="A45" s="20" t="s">
        <v>27</v>
      </c>
      <c r="B45" s="2">
        <v>1</v>
      </c>
      <c r="C45" s="40"/>
      <c r="D45" s="12">
        <f t="shared" si="5"/>
        <v>0</v>
      </c>
      <c r="F45" s="72" t="s">
        <v>48</v>
      </c>
      <c r="G45" s="72"/>
      <c r="H45" s="102" t="s">
        <v>64</v>
      </c>
      <c r="I45" s="124" t="str">
        <f>IF(ISBLANK(C45),"Si","no")</f>
        <v>Si</v>
      </c>
      <c r="J45" s="124" t="str">
        <f>IF(AND((C45=0),(I45="no")),"Color","ByN")</f>
        <v>ByN</v>
      </c>
    </row>
    <row r="46" spans="1:10" ht="19.5" customHeight="1" x14ac:dyDescent="0.25">
      <c r="A46" s="20" t="s">
        <v>28</v>
      </c>
      <c r="B46" s="2">
        <v>0.5</v>
      </c>
      <c r="C46" s="40"/>
      <c r="D46" s="12">
        <f t="shared" si="5"/>
        <v>0</v>
      </c>
      <c r="F46" s="72"/>
      <c r="G46" s="72"/>
      <c r="H46" s="73" t="s">
        <v>65</v>
      </c>
      <c r="I46" s="124" t="str">
        <f>IF(ISBLANK(C46),"Si","no")</f>
        <v>Si</v>
      </c>
      <c r="J46" s="124" t="str">
        <f>IF(AND((C46=0),(I46="no")),"Color","ByN")</f>
        <v>ByN</v>
      </c>
    </row>
    <row r="47" spans="1:10" ht="19.5" customHeight="1" x14ac:dyDescent="0.25">
      <c r="A47" s="20" t="s">
        <v>29</v>
      </c>
      <c r="B47" s="2">
        <v>0.25</v>
      </c>
      <c r="C47" s="40"/>
      <c r="D47" s="12">
        <f t="shared" si="5"/>
        <v>0</v>
      </c>
      <c r="F47" s="72"/>
      <c r="G47" s="72"/>
      <c r="H47" s="103"/>
      <c r="I47" s="124" t="str">
        <f>IF(ISBLANK(C47),"Si","no")</f>
        <v>Si</v>
      </c>
      <c r="J47" s="124" t="str">
        <f>IF(AND((C47=0),(I47="no")),"Color","ByN")</f>
        <v>ByN</v>
      </c>
    </row>
    <row r="48" spans="1:10" ht="19.5" customHeight="1" x14ac:dyDescent="0.25">
      <c r="A48" s="20" t="s">
        <v>30</v>
      </c>
      <c r="B48" s="2">
        <v>0.2</v>
      </c>
      <c r="C48" s="40"/>
      <c r="D48" s="12">
        <f t="shared" si="5"/>
        <v>0</v>
      </c>
      <c r="F48" s="72"/>
      <c r="G48" s="72"/>
      <c r="H48" s="103"/>
      <c r="I48" s="124" t="str">
        <f>IF(ISBLANK(C48),"Si","no")</f>
        <v>Si</v>
      </c>
      <c r="J48" s="124" t="str">
        <f>IF(AND((C48=0),(I48="no")),"Color","ByN")</f>
        <v>ByN</v>
      </c>
    </row>
    <row r="49" spans="1:10" ht="19.5" customHeight="1" x14ac:dyDescent="0.25">
      <c r="A49" s="21"/>
      <c r="B49" s="11"/>
      <c r="C49" s="66" t="s">
        <v>54</v>
      </c>
      <c r="D49" s="63">
        <f>SUM(D45:D48)</f>
        <v>0</v>
      </c>
      <c r="F49" s="72"/>
      <c r="G49" s="72"/>
      <c r="H49" s="103"/>
      <c r="I49" s="124"/>
      <c r="J49" s="124"/>
    </row>
    <row r="50" spans="1:10" x14ac:dyDescent="0.25">
      <c r="A50" s="24" t="s">
        <v>31</v>
      </c>
      <c r="B50" s="5"/>
      <c r="C50" s="45"/>
      <c r="D50" s="25"/>
      <c r="F50" s="76"/>
      <c r="G50" s="76"/>
      <c r="H50" s="103"/>
      <c r="I50" s="124"/>
      <c r="J50" s="124"/>
    </row>
    <row r="51" spans="1:10" ht="22.5" x14ac:dyDescent="0.25">
      <c r="A51" s="52"/>
      <c r="B51" s="48" t="s">
        <v>42</v>
      </c>
      <c r="C51" s="51" t="s">
        <v>0</v>
      </c>
      <c r="D51" s="53" t="s">
        <v>43</v>
      </c>
      <c r="F51" s="75"/>
      <c r="G51" s="75"/>
      <c r="H51" s="103"/>
      <c r="I51" s="124"/>
      <c r="J51" s="124"/>
    </row>
    <row r="52" spans="1:10" ht="19.5" customHeight="1" x14ac:dyDescent="0.25">
      <c r="A52" s="20" t="s">
        <v>32</v>
      </c>
      <c r="B52" s="2">
        <v>1</v>
      </c>
      <c r="C52" s="40"/>
      <c r="D52" s="12">
        <f t="shared" si="5"/>
        <v>0</v>
      </c>
      <c r="F52" s="72" t="s">
        <v>48</v>
      </c>
      <c r="G52" s="72"/>
      <c r="H52" s="102" t="s">
        <v>74</v>
      </c>
      <c r="I52" s="124" t="str">
        <f t="shared" ref="I52:I59" si="6">IF(ISBLANK(C52),"Si","no")</f>
        <v>Si</v>
      </c>
      <c r="J52" s="124" t="str">
        <f t="shared" ref="J52:J59" si="7">IF(AND((C52=0),(I52="no")),"Color","ByN")</f>
        <v>ByN</v>
      </c>
    </row>
    <row r="53" spans="1:10" ht="25.5" x14ac:dyDescent="0.25">
      <c r="A53" s="20" t="s">
        <v>38</v>
      </c>
      <c r="B53" s="2">
        <v>0.5</v>
      </c>
      <c r="C53" s="40"/>
      <c r="D53" s="12">
        <f t="shared" si="5"/>
        <v>0</v>
      </c>
      <c r="F53" s="72"/>
      <c r="G53" s="72"/>
      <c r="H53" s="73" t="s">
        <v>65</v>
      </c>
      <c r="I53" s="124" t="str">
        <f t="shared" si="6"/>
        <v>Si</v>
      </c>
      <c r="J53" s="124" t="str">
        <f t="shared" si="7"/>
        <v>ByN</v>
      </c>
    </row>
    <row r="54" spans="1:10" ht="19.5" customHeight="1" x14ac:dyDescent="0.25">
      <c r="A54" s="20" t="s">
        <v>33</v>
      </c>
      <c r="B54" s="2">
        <v>0.5</v>
      </c>
      <c r="C54" s="40"/>
      <c r="D54" s="12">
        <f t="shared" si="5"/>
        <v>0</v>
      </c>
      <c r="F54" s="72"/>
      <c r="G54" s="72"/>
      <c r="H54" s="103"/>
      <c r="I54" s="124" t="str">
        <f t="shared" si="6"/>
        <v>Si</v>
      </c>
      <c r="J54" s="124" t="str">
        <f t="shared" si="7"/>
        <v>ByN</v>
      </c>
    </row>
    <row r="55" spans="1:10" ht="25.5" x14ac:dyDescent="0.25">
      <c r="A55" s="20" t="s">
        <v>39</v>
      </c>
      <c r="B55" s="2">
        <v>0.5</v>
      </c>
      <c r="C55" s="40"/>
      <c r="D55" s="12">
        <f t="shared" si="5"/>
        <v>0</v>
      </c>
      <c r="F55" s="72"/>
      <c r="G55" s="72"/>
      <c r="H55" s="103"/>
      <c r="I55" s="124" t="str">
        <f t="shared" si="6"/>
        <v>Si</v>
      </c>
      <c r="J55" s="124" t="str">
        <f t="shared" si="7"/>
        <v>ByN</v>
      </c>
    </row>
    <row r="56" spans="1:10" ht="19.5" customHeight="1" x14ac:dyDescent="0.25">
      <c r="A56" s="20" t="s">
        <v>34</v>
      </c>
      <c r="B56" s="2">
        <v>0.25</v>
      </c>
      <c r="C56" s="40"/>
      <c r="D56" s="12">
        <f t="shared" si="5"/>
        <v>0</v>
      </c>
      <c r="F56" s="72"/>
      <c r="G56" s="72"/>
      <c r="H56" s="103"/>
      <c r="I56" s="124" t="str">
        <f t="shared" si="6"/>
        <v>Si</v>
      </c>
      <c r="J56" s="124" t="str">
        <f t="shared" si="7"/>
        <v>ByN</v>
      </c>
    </row>
    <row r="57" spans="1:10" ht="19.5" customHeight="1" x14ac:dyDescent="0.25">
      <c r="A57" s="20" t="s">
        <v>35</v>
      </c>
      <c r="B57" s="2">
        <v>0.25</v>
      </c>
      <c r="C57" s="40"/>
      <c r="D57" s="12">
        <f t="shared" si="5"/>
        <v>0</v>
      </c>
      <c r="F57" s="72"/>
      <c r="G57" s="72"/>
      <c r="H57" s="103"/>
      <c r="I57" s="124" t="str">
        <f t="shared" si="6"/>
        <v>Si</v>
      </c>
      <c r="J57" s="124" t="str">
        <f t="shared" si="7"/>
        <v>ByN</v>
      </c>
    </row>
    <row r="58" spans="1:10" ht="25.5" x14ac:dyDescent="0.25">
      <c r="A58" s="20" t="s">
        <v>40</v>
      </c>
      <c r="B58" s="2">
        <v>0.2</v>
      </c>
      <c r="C58" s="40"/>
      <c r="D58" s="12">
        <f t="shared" si="5"/>
        <v>0</v>
      </c>
      <c r="F58" s="72"/>
      <c r="G58" s="72"/>
      <c r="H58" s="103"/>
      <c r="I58" s="124" t="str">
        <f t="shared" si="6"/>
        <v>Si</v>
      </c>
      <c r="J58" s="124" t="str">
        <f t="shared" si="7"/>
        <v>ByN</v>
      </c>
    </row>
    <row r="59" spans="1:10" ht="19.5" customHeight="1" x14ac:dyDescent="0.25">
      <c r="A59" s="26" t="s">
        <v>36</v>
      </c>
      <c r="B59" s="6">
        <v>0.1</v>
      </c>
      <c r="C59" s="40"/>
      <c r="D59" s="15">
        <f t="shared" si="5"/>
        <v>0</v>
      </c>
      <c r="F59" s="72"/>
      <c r="G59" s="72"/>
      <c r="H59" s="103"/>
      <c r="I59" s="124" t="str">
        <f t="shared" si="6"/>
        <v>Si</v>
      </c>
      <c r="J59" s="124" t="str">
        <f t="shared" si="7"/>
        <v>ByN</v>
      </c>
    </row>
    <row r="60" spans="1:10" ht="19.5" customHeight="1" x14ac:dyDescent="0.25">
      <c r="A60" s="21"/>
      <c r="B60" s="11"/>
      <c r="C60" s="66" t="s">
        <v>55</v>
      </c>
      <c r="D60" s="63">
        <f>SUM(D52:D59)</f>
        <v>0</v>
      </c>
      <c r="F60" s="72"/>
      <c r="G60" s="72"/>
      <c r="H60" s="103"/>
      <c r="I60" s="124"/>
      <c r="J60" s="124"/>
    </row>
    <row r="61" spans="1:10" ht="18.75" customHeight="1" x14ac:dyDescent="0.25">
      <c r="A61" s="142" t="s">
        <v>41</v>
      </c>
      <c r="B61" s="143"/>
      <c r="C61" s="143"/>
      <c r="D61" s="144"/>
      <c r="F61" s="72"/>
      <c r="G61" s="72"/>
      <c r="H61" s="103"/>
      <c r="I61" s="124"/>
      <c r="J61" s="124"/>
    </row>
    <row r="62" spans="1:10" ht="22.5" x14ac:dyDescent="0.25">
      <c r="A62" s="52"/>
      <c r="B62" s="48" t="s">
        <v>42</v>
      </c>
      <c r="C62" s="51" t="s">
        <v>0</v>
      </c>
      <c r="D62" s="53" t="s">
        <v>43</v>
      </c>
      <c r="F62" s="75"/>
      <c r="G62" s="75"/>
      <c r="H62" s="103"/>
      <c r="I62" s="124"/>
      <c r="J62" s="124"/>
    </row>
    <row r="63" spans="1:10" ht="19.5" customHeight="1" x14ac:dyDescent="0.25">
      <c r="A63" s="32" t="s">
        <v>37</v>
      </c>
      <c r="B63" s="33">
        <v>1</v>
      </c>
      <c r="C63" s="40"/>
      <c r="D63" s="34">
        <f t="shared" si="5"/>
        <v>0</v>
      </c>
      <c r="F63" s="72" t="s">
        <v>48</v>
      </c>
      <c r="G63" s="72"/>
      <c r="H63" s="102" t="s">
        <v>63</v>
      </c>
      <c r="I63" s="124" t="str">
        <f>IF(ISBLANK(C63),"Si","no")</f>
        <v>Si</v>
      </c>
      <c r="J63" s="124" t="str">
        <f>IF(AND((C63=0),(I63="no")),"Color","ByN")</f>
        <v>ByN</v>
      </c>
    </row>
    <row r="64" spans="1:10" ht="22.5" customHeight="1" thickBot="1" x14ac:dyDescent="0.3">
      <c r="A64" s="85"/>
      <c r="B64" s="86"/>
      <c r="C64" s="86" t="s">
        <v>15</v>
      </c>
      <c r="D64" s="97">
        <f>SUM(D34+D42+D49+D60+D63)</f>
        <v>0</v>
      </c>
      <c r="F64" s="79"/>
      <c r="G64" s="79"/>
      <c r="H64" s="146" t="s">
        <v>69</v>
      </c>
      <c r="I64" s="125"/>
      <c r="J64" s="126"/>
    </row>
    <row r="65" spans="1:10" ht="36.950000000000003" customHeight="1" thickBot="1" x14ac:dyDescent="0.3">
      <c r="A65" s="87" t="s">
        <v>45</v>
      </c>
      <c r="B65" s="88">
        <f>SUM(D64+D29)</f>
        <v>0</v>
      </c>
      <c r="C65" s="140">
        <f>IF(B65&gt;100,100,B65)</f>
        <v>0</v>
      </c>
      <c r="D65" s="141"/>
      <c r="F65" s="98" t="s">
        <v>48</v>
      </c>
      <c r="G65" s="99"/>
      <c r="H65" s="146"/>
      <c r="I65" s="127"/>
      <c r="J65" s="127"/>
    </row>
    <row r="66" spans="1:10" ht="10.5" customHeight="1" x14ac:dyDescent="0.3">
      <c r="A66" s="89"/>
      <c r="B66" s="90"/>
      <c r="C66" s="46"/>
      <c r="D66" s="91"/>
      <c r="F66" s="100"/>
      <c r="G66" s="100"/>
      <c r="H66" s="146"/>
      <c r="I66" s="128"/>
      <c r="J66" s="128"/>
    </row>
    <row r="67" spans="1:10" ht="16.5" customHeight="1" x14ac:dyDescent="0.25">
      <c r="A67" s="139" t="s">
        <v>49</v>
      </c>
      <c r="B67" s="139"/>
      <c r="C67" s="139"/>
      <c r="D67" s="139"/>
      <c r="F67" s="101"/>
      <c r="G67" s="101"/>
      <c r="H67" s="146"/>
      <c r="I67" s="129"/>
      <c r="J67" s="129"/>
    </row>
    <row r="68" spans="1:10" ht="15.75" customHeight="1" x14ac:dyDescent="0.25">
      <c r="A68" s="139"/>
      <c r="B68" s="139"/>
      <c r="C68" s="139"/>
      <c r="D68" s="139"/>
      <c r="F68" s="101"/>
      <c r="G68" s="101"/>
      <c r="H68" s="118"/>
      <c r="I68" s="129"/>
      <c r="J68" s="129"/>
    </row>
    <row r="69" spans="1:10" ht="22.5" customHeight="1" x14ac:dyDescent="0.3">
      <c r="A69" s="150" t="str">
        <f>A2&amp;" - "&amp;A3&amp;" - INSCR. N°: "&amp;B3</f>
        <v>APELLIDOS, NOMBRES ◄ Reemplace el Texto (Apellido Primero) - D.N.I.: ◄ ◄ ◄  INGRESE AQUÍ - INSCR. N°:  Su Número ►AQUÍ ◄</v>
      </c>
      <c r="B69" s="150"/>
      <c r="C69" s="150"/>
      <c r="D69" s="150"/>
      <c r="F69" s="108" t="s">
        <v>48</v>
      </c>
      <c r="G69" s="147"/>
      <c r="H69" s="148" t="s">
        <v>78</v>
      </c>
      <c r="I69" s="130"/>
      <c r="J69" s="131"/>
    </row>
    <row r="70" spans="1:10" x14ac:dyDescent="0.25">
      <c r="A70" s="56"/>
      <c r="F70" s="107"/>
      <c r="G70" s="147"/>
      <c r="H70" s="148"/>
    </row>
    <row r="71" spans="1:10" x14ac:dyDescent="0.25">
      <c r="C71" s="47"/>
      <c r="F71" s="107"/>
      <c r="G71" s="147"/>
      <c r="H71" s="148"/>
    </row>
    <row r="72" spans="1:10" s="114" customFormat="1" ht="14.25" x14ac:dyDescent="0.2">
      <c r="B72" s="115"/>
      <c r="C72" s="116"/>
      <c r="D72" s="94"/>
      <c r="F72" s="67"/>
      <c r="G72" s="67"/>
      <c r="H72" s="117"/>
      <c r="I72" s="120"/>
      <c r="J72" s="120"/>
    </row>
    <row r="73" spans="1:10" s="114" customFormat="1" ht="14.25" x14ac:dyDescent="0.2">
      <c r="B73" s="115"/>
      <c r="C73" s="116"/>
      <c r="D73" s="94"/>
      <c r="F73" s="67"/>
      <c r="G73" s="67"/>
      <c r="H73" s="117"/>
      <c r="I73" s="120"/>
      <c r="J73" s="120"/>
    </row>
    <row r="74" spans="1:10" s="114" customFormat="1" ht="14.25" x14ac:dyDescent="0.2">
      <c r="B74" s="115"/>
      <c r="C74" s="116"/>
      <c r="D74" s="94"/>
      <c r="F74" s="67"/>
      <c r="G74" s="67"/>
      <c r="H74" s="117"/>
      <c r="I74" s="120"/>
      <c r="J74" s="120"/>
    </row>
    <row r="75" spans="1:10" s="114" customFormat="1" ht="14.25" x14ac:dyDescent="0.2">
      <c r="B75" s="115"/>
      <c r="C75" s="116"/>
      <c r="D75" s="94"/>
      <c r="F75" s="67"/>
      <c r="G75" s="67"/>
      <c r="H75" s="117"/>
      <c r="I75" s="120"/>
      <c r="J75" s="120"/>
    </row>
    <row r="76" spans="1:10" s="114" customFormat="1" ht="14.25" x14ac:dyDescent="0.2">
      <c r="B76" s="115"/>
      <c r="C76" s="116"/>
      <c r="D76" s="94"/>
      <c r="F76" s="67"/>
      <c r="G76" s="67"/>
      <c r="H76" s="117"/>
      <c r="I76" s="120"/>
      <c r="J76" s="120"/>
    </row>
    <row r="77" spans="1:10" s="114" customFormat="1" ht="14.25" x14ac:dyDescent="0.2">
      <c r="B77" s="115"/>
      <c r="C77" s="116"/>
      <c r="D77" s="94"/>
      <c r="F77" s="67"/>
      <c r="G77" s="67"/>
      <c r="H77" s="117"/>
      <c r="I77" s="120"/>
      <c r="J77" s="120"/>
    </row>
    <row r="78" spans="1:10" s="114" customFormat="1" ht="14.25" x14ac:dyDescent="0.2">
      <c r="B78" s="115"/>
      <c r="C78" s="116"/>
      <c r="D78" s="94"/>
      <c r="F78" s="67"/>
      <c r="G78" s="67"/>
      <c r="H78" s="117"/>
      <c r="I78" s="120"/>
      <c r="J78" s="120"/>
    </row>
    <row r="79" spans="1:10" s="114" customFormat="1" ht="14.25" x14ac:dyDescent="0.2">
      <c r="B79" s="115"/>
      <c r="C79" s="116"/>
      <c r="D79" s="94"/>
      <c r="F79" s="67"/>
      <c r="G79" s="67"/>
      <c r="H79" s="117"/>
      <c r="I79" s="120"/>
      <c r="J79" s="120"/>
    </row>
    <row r="80" spans="1:10" s="114" customFormat="1" ht="14.25" x14ac:dyDescent="0.2">
      <c r="B80" s="115"/>
      <c r="C80" s="116"/>
      <c r="D80" s="94"/>
      <c r="F80" s="67"/>
      <c r="G80" s="67"/>
      <c r="H80" s="117"/>
      <c r="I80" s="120"/>
      <c r="J80" s="120"/>
    </row>
    <row r="81" spans="2:10" s="114" customFormat="1" ht="14.25" x14ac:dyDescent="0.2">
      <c r="B81" s="115"/>
      <c r="C81" s="116"/>
      <c r="D81" s="94"/>
      <c r="F81" s="67"/>
      <c r="G81" s="67"/>
      <c r="H81" s="117"/>
      <c r="I81" s="120"/>
      <c r="J81" s="120"/>
    </row>
    <row r="82" spans="2:10" s="114" customFormat="1" ht="14.25" x14ac:dyDescent="0.2">
      <c r="B82" s="115"/>
      <c r="C82" s="116"/>
      <c r="D82" s="94"/>
      <c r="F82" s="67"/>
      <c r="G82" s="67"/>
      <c r="H82" s="117"/>
      <c r="I82" s="120"/>
      <c r="J82" s="120"/>
    </row>
    <row r="83" spans="2:10" s="114" customFormat="1" ht="14.25" x14ac:dyDescent="0.2">
      <c r="B83" s="115"/>
      <c r="C83" s="116"/>
      <c r="D83" s="94"/>
      <c r="F83" s="67"/>
      <c r="G83" s="67"/>
      <c r="H83" s="117"/>
      <c r="I83" s="120"/>
      <c r="J83" s="120"/>
    </row>
    <row r="84" spans="2:10" s="114" customFormat="1" ht="14.25" x14ac:dyDescent="0.2">
      <c r="B84" s="115"/>
      <c r="C84" s="116"/>
      <c r="D84" s="94"/>
      <c r="F84" s="67"/>
      <c r="G84" s="67"/>
      <c r="H84" s="117"/>
      <c r="I84" s="120"/>
      <c r="J84" s="120"/>
    </row>
    <row r="85" spans="2:10" s="114" customFormat="1" ht="14.25" x14ac:dyDescent="0.2">
      <c r="B85" s="115"/>
      <c r="C85" s="116"/>
      <c r="D85" s="94"/>
      <c r="F85" s="67"/>
      <c r="G85" s="67"/>
      <c r="H85" s="117"/>
      <c r="I85" s="120"/>
      <c r="J85" s="120"/>
    </row>
    <row r="86" spans="2:10" s="114" customFormat="1" ht="14.25" x14ac:dyDescent="0.2">
      <c r="B86" s="115"/>
      <c r="C86" s="116"/>
      <c r="D86" s="94"/>
      <c r="F86" s="67"/>
      <c r="G86" s="67"/>
      <c r="H86" s="117"/>
      <c r="I86" s="120"/>
      <c r="J86" s="120"/>
    </row>
    <row r="87" spans="2:10" s="114" customFormat="1" ht="14.25" x14ac:dyDescent="0.2">
      <c r="B87" s="115"/>
      <c r="C87" s="116"/>
      <c r="D87" s="94"/>
      <c r="F87" s="67"/>
      <c r="G87" s="67"/>
      <c r="H87" s="117"/>
      <c r="I87" s="120"/>
      <c r="J87" s="120"/>
    </row>
    <row r="88" spans="2:10" s="114" customFormat="1" ht="14.25" x14ac:dyDescent="0.2">
      <c r="B88" s="115"/>
      <c r="C88" s="116"/>
      <c r="D88" s="94"/>
      <c r="F88" s="67"/>
      <c r="G88" s="67"/>
      <c r="H88" s="117"/>
      <c r="I88" s="120"/>
      <c r="J88" s="120"/>
    </row>
    <row r="89" spans="2:10" s="114" customFormat="1" ht="14.25" x14ac:dyDescent="0.2">
      <c r="B89" s="115"/>
      <c r="C89" s="116"/>
      <c r="D89" s="94"/>
      <c r="F89" s="67"/>
      <c r="G89" s="67"/>
      <c r="H89" s="117"/>
      <c r="I89" s="120"/>
      <c r="J89" s="120"/>
    </row>
    <row r="90" spans="2:10" s="114" customFormat="1" ht="14.25" x14ac:dyDescent="0.2">
      <c r="B90" s="115"/>
      <c r="C90" s="116"/>
      <c r="D90" s="94"/>
      <c r="F90" s="67"/>
      <c r="G90" s="67"/>
      <c r="H90" s="117"/>
      <c r="I90" s="120"/>
      <c r="J90" s="120"/>
    </row>
    <row r="91" spans="2:10" s="114" customFormat="1" ht="14.25" x14ac:dyDescent="0.2">
      <c r="B91" s="115"/>
      <c r="C91" s="116"/>
      <c r="D91" s="94"/>
      <c r="F91" s="67"/>
      <c r="G91" s="67"/>
      <c r="H91" s="117"/>
      <c r="I91" s="120"/>
      <c r="J91" s="120"/>
    </row>
    <row r="92" spans="2:10" s="114" customFormat="1" ht="14.25" x14ac:dyDescent="0.2">
      <c r="B92" s="115"/>
      <c r="C92" s="116"/>
      <c r="D92" s="94"/>
      <c r="F92" s="67"/>
      <c r="G92" s="67"/>
      <c r="H92" s="117"/>
      <c r="I92" s="120"/>
      <c r="J92" s="120"/>
    </row>
    <row r="93" spans="2:10" s="114" customFormat="1" ht="14.25" x14ac:dyDescent="0.2">
      <c r="B93" s="115"/>
      <c r="C93" s="116"/>
      <c r="D93" s="94"/>
      <c r="F93" s="67"/>
      <c r="G93" s="67"/>
      <c r="H93" s="117"/>
      <c r="I93" s="120"/>
      <c r="J93" s="120"/>
    </row>
    <row r="94" spans="2:10" s="114" customFormat="1" ht="14.25" x14ac:dyDescent="0.2">
      <c r="B94" s="115"/>
      <c r="C94" s="116"/>
      <c r="D94" s="94"/>
      <c r="F94" s="67"/>
      <c r="G94" s="67"/>
      <c r="H94" s="117"/>
      <c r="I94" s="120"/>
      <c r="J94" s="120"/>
    </row>
    <row r="95" spans="2:10" s="114" customFormat="1" ht="14.25" x14ac:dyDescent="0.2">
      <c r="B95" s="115"/>
      <c r="C95" s="116"/>
      <c r="D95" s="94"/>
      <c r="F95" s="67"/>
      <c r="G95" s="67"/>
      <c r="H95" s="117"/>
      <c r="I95" s="120"/>
      <c r="J95" s="120"/>
    </row>
  </sheetData>
  <sheetProtection algorithmName="SHA-512" hashValue="LoKUEfDF4Uyyw4907Ws9uGDFNjk0WzUMGi44L70LIKdINR088ChtqRQgtErkiheHPyGBKP9/eBleMjqzh2OQiw==" saltValue="7jo5lMOOlMausQVYwJZSPg==" spinCount="100000" sheet="1" selectLockedCells="1"/>
  <mergeCells count="11">
    <mergeCell ref="H7:H9"/>
    <mergeCell ref="H64:H67"/>
    <mergeCell ref="G69:G71"/>
    <mergeCell ref="H69:H71"/>
    <mergeCell ref="H1:H4"/>
    <mergeCell ref="A69:D69"/>
    <mergeCell ref="C3:D4"/>
    <mergeCell ref="C2:D2"/>
    <mergeCell ref="A67:D68"/>
    <mergeCell ref="C65:D65"/>
    <mergeCell ref="A61:D61"/>
  </mergeCells>
  <conditionalFormatting sqref="C11:C17 C6:C7 C22:C27 C32:C33 C37:C41 C45:C48 C52:C59 C63">
    <cfRule type="expression" dxfId="3" priority="27">
      <formula>(J6="color")</formula>
    </cfRule>
  </conditionalFormatting>
  <conditionalFormatting sqref="C3:D60 C62:D65">
    <cfRule type="expression" dxfId="2" priority="4">
      <formula>(ISERROR(C3:C4))</formula>
    </cfRule>
  </conditionalFormatting>
  <conditionalFormatting sqref="B3">
    <cfRule type="containsText" dxfId="1" priority="2" operator="containsText" text=" ">
      <formula>NOT(ISERROR(SEARCH(" ",B3)))</formula>
    </cfRule>
  </conditionalFormatting>
  <conditionalFormatting sqref="A69:D70">
    <cfRule type="containsText" dxfId="0" priority="1" operator="containsText" text="◄">
      <formula>NOT(ISERROR(SEARCH("◄",A69)))</formula>
    </cfRule>
  </conditionalFormatting>
  <pageMargins left="0.82677165354330717" right="0.23622047244094491" top="0.74803149606299213" bottom="0.74803149606299213" header="0.31496062992125984" footer="0.31496062992125984"/>
  <pageSetup paperSize="9" fitToHeight="0" orientation="portrait" r:id="rId1"/>
  <headerFooter differentOddEven="1">
    <oddHeader>&amp;C&amp;G&amp;R&amp;"Times New Roman,Cursiva"&amp;12Acuerdo N° 17/19</oddHeader>
    <oddFooter>&amp;L&amp;"-,Negrita Cursiva"&amp;10NOMBRE DE ARCHIVO EXCEL:&amp;"-,Normal" &amp;8
&amp;F.xlsx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Evaluacion de Antecedentes</vt:lpstr>
      <vt:lpstr>APELLIDOS__NOMBRES</vt:lpstr>
      <vt:lpstr>'Evaluacion de Antecedentes'!Área_de_impresión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Soage</dc:creator>
  <cp:lastModifiedBy>Bernardo Soage</cp:lastModifiedBy>
  <cp:lastPrinted>2021-10-22T14:11:52Z</cp:lastPrinted>
  <dcterms:created xsi:type="dcterms:W3CDTF">2021-08-12T15:31:35Z</dcterms:created>
  <dcterms:modified xsi:type="dcterms:W3CDTF">2021-10-22T14:26:55Z</dcterms:modified>
</cp:coreProperties>
</file>